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<sst xmlns="http://schemas.openxmlformats.org/spreadsheetml/2006/main" count="1020" uniqueCount="188">
  <si>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</si>
  <si>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</si>
  <si>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</si>
  <si>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</si>
  <si>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</si>
  <si>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</si>
  <si>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</si>
  <si>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</si>
  <si>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</si>
  <si>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</si>
  <si>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</si>
  <si>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</si>
  <si>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</si>
  <si>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</si>
  <si>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</si>
  <si>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</si>
  <si>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</si>
  <si>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</si>
  <si>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</si>
  <si>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</si>
  <si>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</si>
  <si>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</si>
  <si>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</si>
  <si>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</si>
  <si>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</si>
  <si>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</si>
  <si>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</si>
  <si>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</si>
  <si>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</si>
  <si>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</si>
  <si>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</si>
  <si>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</si>
  <si>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</si>
  <si>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</si>
  <si>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</si>
  <si>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</si>
  <si>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</si>
  <si>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</si>
  <si>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</si>
  <si>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</si>
  <si>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</si>
  <si>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</si>
  <si>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</si>
  <si>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</si>
  <si>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</si>
  <si>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</si>
  <si>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</si>
  <si>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</si>
  <si>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</si>
  <si>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</si>
  <si>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</si>
  <si>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</si>
  <si>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</si>
  <si>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</si>
  <si>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</si>
  <si>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</si>
  <si>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</si>
  <si>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</si>
  <si>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</si>
  <si>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</si>
  <si>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</si>
  <si>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</si>
  <si>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</si>
  <si>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</si>
  <si>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</si>
  <si>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</si>
  <si>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</si>
  <si>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</si>
  <si>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</si>
  <si>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</si>
  <si>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</si>
  <si>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</si>
  <si>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</si>
  <si>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</si>
  <si>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</si>
  <si>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</si>
  <si>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</si>
  <si>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</si>
  <si>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</si>
  <si>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</si>
  <si>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</si>
  <si>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</si>
  <si>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</si>
  <si>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</si>
  <si>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</si>
  <si>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</si>
  <si>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</si>
  <si>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</si>
  <si>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</si>
  <si>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</si>
  <si>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</si>
  <si>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</si>
  <si>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</si>
  <si>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</si>
  <si>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</si>
  <si>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</si>
  <si>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</si>
  <si>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</si>
  <si>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</si>
  <si>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</si>
  <si>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</si>
  <si>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2021 год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</si>
  <si>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</si>
  <si>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</si>
  <si>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</si>
  <si>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</si>
  <si>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</si>
  <si>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</si>
  <si>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</si>
  <si>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</si>
  <si>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</si>
  <si>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</si>
  <si>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</si>
  <si>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</si>
  <si>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</si>
  <si>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</si>
  <si>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</si>
  <si>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</si>
  <si>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Обустройство и восстановление воинских захоронений, находящихся   в государственной (муниципальной) собственности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</si>
  <si>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</si>
  <si>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</si>
  <si>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</si>
  <si>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</si>
  <si>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</si>
  <si>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</si>
  <si>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</si>
  <si>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</si>
  <si>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</si>
  <si>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</si>
  <si>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</si>
  <si>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</si>
  <si>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</si>
  <si>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</si>
  <si>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</si>
  <si>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</si>
  <si>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</si>
  <si>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</si>
  <si>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</si>
  <si>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</si>
  <si>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проекта  бюджета Дмитриевского сельсовета на 2021 год и плановый период 2022 и 2023 годов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</si>
  <si>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</si>
  <si>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</si>
  <si>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</si>
  <si>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</si>
  <si>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</si>
  <si>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</si>
  <si>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</si>
  <si>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</si>
  <si>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</si>
  <si>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</si>
  <si>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</si>
  <si>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</si>
  <si>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</si>
  <si>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</si>
  <si>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</si>
  <si>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Поддержка проектов развития территорий поселений, основанных на местных инициативах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</si>
  <si>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</si>
  <si>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</si>
  <si>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</si>
  <si>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</si>
  <si>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</si>
  <si>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</si>
  <si>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</si>
  <si>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</si>
  <si>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02 S0400</t>
  </si>
  <si>
    <t>02 2 03 80220</t>
  </si>
  <si>
    <t>04 0 01 10590</t>
  </si>
  <si>
    <t>04 0 02 80160</t>
  </si>
  <si>
    <t>04 0 03 80130</t>
  </si>
  <si>
    <t>04 0 04 12220</t>
  </si>
  <si>
    <t>04 0 05 L2990</t>
  </si>
  <si>
    <t>Приложение № 6 к Решению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</si>
  <si>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</si>
  <si>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</si>
  <si>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</si>
  <si>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</si>
  <si>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</si>
  <si>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 xml:space="preserve">Расходы, направленные на модернизацию коммунальной инфраструктуры </t>
  </si>
  <si>
    <t>03 0 03 S7400</t>
  </si>
  <si>
    <t>средства местного бюджета</t>
  </si>
  <si>
    <t>средства областного бюджета</t>
  </si>
  <si>
    <t>Ремонт водонапорной башни в п. Юхта-3 (закупка товаров, работ и услуг для обеспечения государственных (муниципальных) нужд, в том числе:</t>
  </si>
  <si>
    <t>от 09.04.2021 г № 16</t>
  </si>
  <si>
    <t>средства населения</t>
  </si>
  <si>
    <t>Расходы, осуществляемые за счет прочих безвозмездных поступлений</t>
  </si>
  <si>
    <t>Прочая закупка товаров , работ и услуг, в том числе:</t>
  </si>
  <si>
    <t>средства спонсоров</t>
  </si>
  <si>
    <t>02 2 00 80540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</si>
</sst>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5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" fontId="14" fillId="0" borderId="13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6" fillId="0" borderId="10" xfId="0" applyNumberFormat="1" applyFont="1" applyFill="1" applyBorder="1" applyAlignment="1">
      <alignment horizontal="center" vertical="center"/>
    </xf>
    <xf numFmtId="4" fontId="56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34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wrapText="1"/>
    </xf>
    <xf numFmtId="0" fontId="10" fillId="34" borderId="13" xfId="0" applyFont="1" applyFill="1" applyBorder="1" applyAlignment="1">
      <alignment horizontal="left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1"/>
  <sheetViews>
    <sheetView tabSelected="1" view="pageBreakPreview" zoomScale="90" zoomScaleSheetLayoutView="90" zoomScalePageLayoutView="0" workbookViewId="0" topLeftCell="A124">
      <selection activeCell="H119" sqref="H119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22" t="s">
        <v>171</v>
      </c>
      <c r="J1" s="122"/>
      <c r="K1" s="122"/>
      <c r="L1" s="122"/>
      <c r="M1" s="122"/>
    </row>
    <row r="2" spans="1:13" ht="15">
      <c r="A2" s="26"/>
      <c r="B2" s="27"/>
      <c r="C2" s="27"/>
      <c r="D2" s="28"/>
      <c r="E2" s="28"/>
      <c r="F2" s="28"/>
      <c r="G2" s="28"/>
      <c r="H2" s="29"/>
      <c r="I2" s="123" t="s">
        <v>182</v>
      </c>
      <c r="J2" s="123"/>
      <c r="K2" s="123"/>
      <c r="L2" s="123"/>
      <c r="M2" s="123"/>
    </row>
    <row r="3" spans="1:13" ht="15">
      <c r="A3" s="30"/>
      <c r="B3" s="31"/>
      <c r="C3" s="31"/>
      <c r="D3" s="123"/>
      <c r="E3" s="123"/>
      <c r="F3" s="123"/>
      <c r="G3" s="123"/>
      <c r="H3" s="123"/>
      <c r="I3" s="31"/>
      <c r="J3" s="31"/>
      <c r="K3" s="30"/>
      <c r="L3" s="32"/>
      <c r="M3" s="32"/>
    </row>
    <row r="4" spans="1:13" ht="15.75">
      <c r="A4" s="124" t="s">
        <v>55</v>
      </c>
      <c r="B4" s="124"/>
      <c r="C4" s="124"/>
      <c r="D4" s="124"/>
      <c r="E4" s="124"/>
      <c r="F4" s="124"/>
      <c r="G4" s="124"/>
      <c r="H4" s="124"/>
      <c r="I4" s="124"/>
      <c r="J4" s="124"/>
      <c r="K4" s="30"/>
      <c r="L4" s="32"/>
      <c r="M4" s="32"/>
    </row>
    <row r="5" spans="1:13" ht="15.75">
      <c r="A5" s="124" t="s">
        <v>139</v>
      </c>
      <c r="B5" s="124"/>
      <c r="C5" s="124"/>
      <c r="D5" s="124"/>
      <c r="E5" s="124"/>
      <c r="F5" s="124"/>
      <c r="G5" s="124"/>
      <c r="H5" s="124"/>
      <c r="I5" s="124"/>
      <c r="J5" s="124"/>
      <c r="K5" s="30"/>
      <c r="L5" s="32"/>
      <c r="M5" s="32"/>
    </row>
    <row r="6" spans="1:13" ht="15.7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"/>
      <c r="L6" s="32"/>
      <c r="M6" s="32"/>
    </row>
    <row r="7" spans="1:13" ht="15.75">
      <c r="A7" s="33" t="s">
        <v>56</v>
      </c>
      <c r="B7" s="34"/>
      <c r="C7" s="34"/>
      <c r="D7" s="34"/>
      <c r="E7" s="34"/>
      <c r="F7" s="35"/>
      <c r="G7" s="35"/>
      <c r="H7" s="36" t="s">
        <v>101</v>
      </c>
      <c r="I7" s="36" t="s">
        <v>117</v>
      </c>
      <c r="J7" s="36" t="s">
        <v>140</v>
      </c>
      <c r="K7" s="37"/>
      <c r="L7" s="32"/>
      <c r="M7" s="32"/>
    </row>
    <row r="8" spans="1:13" ht="21" customHeight="1">
      <c r="A8" s="125" t="s">
        <v>5</v>
      </c>
      <c r="B8" s="130" t="s">
        <v>3</v>
      </c>
      <c r="C8" s="131" t="s">
        <v>0</v>
      </c>
      <c r="D8" s="131" t="s">
        <v>1</v>
      </c>
      <c r="E8" s="131" t="s">
        <v>25</v>
      </c>
      <c r="F8" s="131" t="s">
        <v>26</v>
      </c>
      <c r="G8" s="38"/>
      <c r="H8" s="125" t="s">
        <v>17</v>
      </c>
      <c r="I8" s="125" t="s">
        <v>17</v>
      </c>
      <c r="J8" s="125" t="s">
        <v>17</v>
      </c>
      <c r="K8" s="31"/>
      <c r="L8" s="32"/>
      <c r="M8" s="32"/>
    </row>
    <row r="9" spans="1:13" ht="10.5" customHeight="1">
      <c r="A9" s="128"/>
      <c r="B9" s="130"/>
      <c r="C9" s="131"/>
      <c r="D9" s="131"/>
      <c r="E9" s="131"/>
      <c r="F9" s="131"/>
      <c r="G9" s="39" t="s">
        <v>29</v>
      </c>
      <c r="H9" s="126"/>
      <c r="I9" s="126"/>
      <c r="J9" s="126"/>
      <c r="K9" s="31"/>
      <c r="L9" s="32"/>
      <c r="M9" s="32"/>
    </row>
    <row r="10" spans="1:13" ht="14.25" customHeight="1">
      <c r="A10" s="129"/>
      <c r="B10" s="130"/>
      <c r="C10" s="131"/>
      <c r="D10" s="131"/>
      <c r="E10" s="131"/>
      <c r="F10" s="131"/>
      <c r="G10" s="40"/>
      <c r="H10" s="127"/>
      <c r="I10" s="127"/>
      <c r="J10" s="127"/>
      <c r="K10" s="31"/>
      <c r="L10" s="32"/>
      <c r="M10" s="32"/>
    </row>
    <row r="11" spans="1:13" ht="27" customHeight="1">
      <c r="A11" s="41" t="s">
        <v>18</v>
      </c>
      <c r="B11" s="42" t="s">
        <v>102</v>
      </c>
      <c r="C11" s="43"/>
      <c r="D11" s="43"/>
      <c r="E11" s="43"/>
      <c r="F11" s="43"/>
      <c r="G11" s="44"/>
      <c r="H11" s="45">
        <f>H12+H64+H73</f>
        <v>3803375.9699999997</v>
      </c>
      <c r="I11" s="45">
        <f>I12+I64+I73</f>
        <v>3699322.01</v>
      </c>
      <c r="J11" s="45">
        <f>J12+J64+J73</f>
        <v>3704122.01</v>
      </c>
      <c r="K11" s="31"/>
      <c r="L11" s="32"/>
      <c r="M11" s="32"/>
    </row>
    <row r="12" spans="1:13" ht="20.25" customHeight="1">
      <c r="A12" s="41" t="s">
        <v>2</v>
      </c>
      <c r="B12" s="42" t="s">
        <v>102</v>
      </c>
      <c r="C12" s="46" t="s">
        <v>6</v>
      </c>
      <c r="D12" s="46"/>
      <c r="E12" s="46"/>
      <c r="F12" s="46"/>
      <c r="G12" s="46"/>
      <c r="H12" s="47">
        <f>H13+H19+H38+H47+H56+H58+H60+H62+H43</f>
        <v>3599608.03</v>
      </c>
      <c r="I12" s="47">
        <f>I13+I19+I38+I47+I56+I58+I60+I62</f>
        <v>3494254.07</v>
      </c>
      <c r="J12" s="47">
        <f>J13+J19+J38+J47+J56+J58+J60+J62</f>
        <v>3494254.07</v>
      </c>
      <c r="K12" s="48"/>
      <c r="L12" s="32"/>
      <c r="M12" s="32"/>
    </row>
    <row r="13" spans="1:13" ht="33" customHeight="1" thickBot="1">
      <c r="A13" s="49" t="s">
        <v>79</v>
      </c>
      <c r="B13" s="42" t="s">
        <v>102</v>
      </c>
      <c r="C13" s="46" t="s">
        <v>6</v>
      </c>
      <c r="D13" s="46" t="s">
        <v>7</v>
      </c>
      <c r="E13" s="46"/>
      <c r="F13" s="46"/>
      <c r="G13" s="46"/>
      <c r="H13" s="47">
        <f aca="true" t="shared" si="0" ref="H13:J15">H14</f>
        <v>852000</v>
      </c>
      <c r="I13" s="47">
        <f t="shared" si="0"/>
        <v>852000</v>
      </c>
      <c r="J13" s="47">
        <f t="shared" si="0"/>
        <v>852000</v>
      </c>
      <c r="K13" s="48"/>
      <c r="L13" s="32"/>
      <c r="M13" s="32"/>
    </row>
    <row r="14" spans="1:13" ht="22.5" customHeight="1">
      <c r="A14" s="41" t="s">
        <v>18</v>
      </c>
      <c r="B14" s="42" t="s">
        <v>102</v>
      </c>
      <c r="C14" s="50" t="s">
        <v>6</v>
      </c>
      <c r="D14" s="50" t="s">
        <v>7</v>
      </c>
      <c r="E14" s="51" t="s">
        <v>80</v>
      </c>
      <c r="F14" s="50"/>
      <c r="G14" s="50"/>
      <c r="H14" s="52">
        <f t="shared" si="0"/>
        <v>852000</v>
      </c>
      <c r="I14" s="52">
        <f t="shared" si="0"/>
        <v>852000</v>
      </c>
      <c r="J14" s="52">
        <f t="shared" si="0"/>
        <v>852000</v>
      </c>
      <c r="K14" s="53"/>
      <c r="L14" s="32"/>
      <c r="M14" s="32"/>
    </row>
    <row r="15" spans="1:13" ht="18.75" customHeight="1" thickBot="1">
      <c r="A15" s="15" t="s">
        <v>59</v>
      </c>
      <c r="B15" s="42" t="s">
        <v>102</v>
      </c>
      <c r="C15" s="42" t="s">
        <v>6</v>
      </c>
      <c r="D15" s="42" t="s">
        <v>7</v>
      </c>
      <c r="E15" s="42" t="s">
        <v>81</v>
      </c>
      <c r="F15" s="42"/>
      <c r="G15" s="42"/>
      <c r="H15" s="54">
        <f t="shared" si="0"/>
        <v>852000</v>
      </c>
      <c r="I15" s="54">
        <f t="shared" si="0"/>
        <v>852000</v>
      </c>
      <c r="J15" s="54">
        <f t="shared" si="0"/>
        <v>852000</v>
      </c>
      <c r="K15" s="53"/>
      <c r="L15" s="32"/>
      <c r="M15" s="32"/>
    </row>
    <row r="16" spans="1:13" ht="33" customHeight="1" thickBot="1">
      <c r="A16" s="55" t="s">
        <v>75</v>
      </c>
      <c r="B16" s="42" t="s">
        <v>102</v>
      </c>
      <c r="C16" s="42" t="s">
        <v>6</v>
      </c>
      <c r="D16" s="42" t="s">
        <v>7</v>
      </c>
      <c r="E16" s="42" t="s">
        <v>81</v>
      </c>
      <c r="F16" s="42" t="s">
        <v>142</v>
      </c>
      <c r="G16" s="42"/>
      <c r="H16" s="56">
        <f>H17+H18</f>
        <v>852000</v>
      </c>
      <c r="I16" s="56">
        <f>I17+I18</f>
        <v>852000</v>
      </c>
      <c r="J16" s="56">
        <f>J17+J18</f>
        <v>852000</v>
      </c>
      <c r="K16" s="57"/>
      <c r="L16" s="32"/>
      <c r="M16" s="32"/>
    </row>
    <row r="17" spans="1:13" ht="24" customHeight="1">
      <c r="A17" s="15" t="s">
        <v>76</v>
      </c>
      <c r="B17" s="42" t="s">
        <v>102</v>
      </c>
      <c r="C17" s="42" t="s">
        <v>6</v>
      </c>
      <c r="D17" s="42" t="s">
        <v>7</v>
      </c>
      <c r="E17" s="42" t="s">
        <v>81</v>
      </c>
      <c r="F17" s="42" t="s">
        <v>28</v>
      </c>
      <c r="G17" s="42" t="s">
        <v>31</v>
      </c>
      <c r="H17" s="56">
        <v>654000</v>
      </c>
      <c r="I17" s="56">
        <v>654000</v>
      </c>
      <c r="J17" s="56">
        <v>654000</v>
      </c>
      <c r="K17" s="57"/>
      <c r="L17" s="32"/>
      <c r="M17" s="32"/>
    </row>
    <row r="18" spans="1:13" ht="49.5" customHeight="1">
      <c r="A18" s="58" t="s">
        <v>85</v>
      </c>
      <c r="B18" s="42" t="s">
        <v>102</v>
      </c>
      <c r="C18" s="42" t="s">
        <v>6</v>
      </c>
      <c r="D18" s="42" t="s">
        <v>7</v>
      </c>
      <c r="E18" s="42" t="s">
        <v>81</v>
      </c>
      <c r="F18" s="42" t="s">
        <v>96</v>
      </c>
      <c r="G18" s="42" t="s">
        <v>30</v>
      </c>
      <c r="H18" s="56">
        <v>198000</v>
      </c>
      <c r="I18" s="56">
        <v>198000</v>
      </c>
      <c r="J18" s="56">
        <v>198000</v>
      </c>
      <c r="K18" s="57"/>
      <c r="L18" s="32"/>
      <c r="M18" s="32"/>
    </row>
    <row r="19" spans="1:13" ht="42" customHeight="1">
      <c r="A19" s="59" t="s">
        <v>4</v>
      </c>
      <c r="B19" s="42" t="s">
        <v>102</v>
      </c>
      <c r="C19" s="60" t="s">
        <v>6</v>
      </c>
      <c r="D19" s="60" t="s">
        <v>9</v>
      </c>
      <c r="E19" s="60"/>
      <c r="F19" s="60"/>
      <c r="G19" s="60"/>
      <c r="H19" s="61">
        <f>H20</f>
        <v>1953000</v>
      </c>
      <c r="I19" s="61">
        <f>I20</f>
        <v>1980000</v>
      </c>
      <c r="J19" s="61">
        <f>J20</f>
        <v>1980000</v>
      </c>
      <c r="K19" s="62"/>
      <c r="L19" s="32"/>
      <c r="M19" s="32"/>
    </row>
    <row r="20" spans="1:13" ht="33" customHeight="1">
      <c r="A20" s="63" t="s">
        <v>18</v>
      </c>
      <c r="B20" s="42" t="s">
        <v>102</v>
      </c>
      <c r="C20" s="42" t="s">
        <v>6</v>
      </c>
      <c r="D20" s="42" t="s">
        <v>9</v>
      </c>
      <c r="E20" s="64" t="s">
        <v>80</v>
      </c>
      <c r="F20" s="42"/>
      <c r="G20" s="42"/>
      <c r="H20" s="56">
        <f>H21+H34</f>
        <v>1953000</v>
      </c>
      <c r="I20" s="56">
        <f>I21+I34</f>
        <v>1980000</v>
      </c>
      <c r="J20" s="56">
        <f>J21+J34</f>
        <v>1980000</v>
      </c>
      <c r="K20" s="57"/>
      <c r="L20" s="32"/>
      <c r="M20" s="32"/>
    </row>
    <row r="21" spans="1:13" ht="33" customHeight="1" thickBot="1">
      <c r="A21" s="41" t="s">
        <v>82</v>
      </c>
      <c r="B21" s="42" t="s">
        <v>102</v>
      </c>
      <c r="C21" s="42" t="s">
        <v>6</v>
      </c>
      <c r="D21" s="42" t="s">
        <v>9</v>
      </c>
      <c r="E21" s="64" t="s">
        <v>83</v>
      </c>
      <c r="F21" s="42"/>
      <c r="G21" s="42"/>
      <c r="H21" s="56">
        <f>H22+H25+H31</f>
        <v>1792000</v>
      </c>
      <c r="I21" s="56">
        <f>I22+I25+I31</f>
        <v>1819000</v>
      </c>
      <c r="J21" s="56">
        <f>J22+J25+J31</f>
        <v>1819000</v>
      </c>
      <c r="K21" s="57"/>
      <c r="L21" s="32"/>
      <c r="M21" s="32"/>
    </row>
    <row r="22" spans="1:13" ht="33" customHeight="1" thickBot="1">
      <c r="A22" s="55" t="s">
        <v>75</v>
      </c>
      <c r="B22" s="42" t="s">
        <v>102</v>
      </c>
      <c r="C22" s="42" t="s">
        <v>6</v>
      </c>
      <c r="D22" s="42" t="s">
        <v>9</v>
      </c>
      <c r="E22" s="64" t="s">
        <v>83</v>
      </c>
      <c r="F22" s="42" t="s">
        <v>142</v>
      </c>
      <c r="G22" s="42"/>
      <c r="H22" s="56">
        <f>H23+H24</f>
        <v>1313000</v>
      </c>
      <c r="I22" s="56">
        <f>I23+I24</f>
        <v>1334000</v>
      </c>
      <c r="J22" s="56">
        <f>J23+J24</f>
        <v>1334000</v>
      </c>
      <c r="K22" s="57"/>
      <c r="L22" s="32"/>
      <c r="M22" s="32"/>
    </row>
    <row r="23" spans="1:13" ht="21" customHeight="1">
      <c r="A23" s="15" t="s">
        <v>76</v>
      </c>
      <c r="B23" s="42" t="s">
        <v>102</v>
      </c>
      <c r="C23" s="42" t="s">
        <v>6</v>
      </c>
      <c r="D23" s="42" t="s">
        <v>9</v>
      </c>
      <c r="E23" s="64" t="s">
        <v>83</v>
      </c>
      <c r="F23" s="42" t="s">
        <v>28</v>
      </c>
      <c r="G23" s="42" t="s">
        <v>31</v>
      </c>
      <c r="H23" s="56">
        <v>1008000</v>
      </c>
      <c r="I23" s="56">
        <v>1024000</v>
      </c>
      <c r="J23" s="56">
        <v>1024000</v>
      </c>
      <c r="K23" s="57"/>
      <c r="L23" s="32"/>
      <c r="M23" s="32"/>
    </row>
    <row r="24" spans="1:13" ht="21" customHeight="1">
      <c r="A24" s="65" t="s">
        <v>84</v>
      </c>
      <c r="B24" s="42" t="s">
        <v>102</v>
      </c>
      <c r="C24" s="42" t="s">
        <v>6</v>
      </c>
      <c r="D24" s="42" t="s">
        <v>9</v>
      </c>
      <c r="E24" s="64" t="s">
        <v>83</v>
      </c>
      <c r="F24" s="42" t="s">
        <v>96</v>
      </c>
      <c r="G24" s="42" t="s">
        <v>30</v>
      </c>
      <c r="H24" s="56">
        <v>305000</v>
      </c>
      <c r="I24" s="56">
        <v>310000</v>
      </c>
      <c r="J24" s="56">
        <v>310000</v>
      </c>
      <c r="K24" s="57"/>
      <c r="L24" s="32"/>
      <c r="M24" s="32"/>
    </row>
    <row r="25" spans="1:13" ht="33" customHeight="1">
      <c r="A25" s="66" t="s">
        <v>61</v>
      </c>
      <c r="B25" s="60" t="s">
        <v>102</v>
      </c>
      <c r="C25" s="60" t="s">
        <v>6</v>
      </c>
      <c r="D25" s="60" t="s">
        <v>9</v>
      </c>
      <c r="E25" s="67" t="s">
        <v>83</v>
      </c>
      <c r="F25" s="60" t="s">
        <v>57</v>
      </c>
      <c r="G25" s="60"/>
      <c r="H25" s="68">
        <f>H27+H28+H29+H30+H26</f>
        <v>464000</v>
      </c>
      <c r="I25" s="68">
        <f>I27+I28+I29+I30+I26</f>
        <v>470000</v>
      </c>
      <c r="J25" s="68">
        <f>J27+J28+J29+J30+J26</f>
        <v>470000</v>
      </c>
      <c r="K25" s="53"/>
      <c r="L25" s="32"/>
      <c r="M25" s="32"/>
    </row>
    <row r="26" spans="1:18" ht="24.75" customHeight="1">
      <c r="A26" s="15" t="s">
        <v>43</v>
      </c>
      <c r="B26" s="42" t="s">
        <v>102</v>
      </c>
      <c r="C26" s="42" t="s">
        <v>6</v>
      </c>
      <c r="D26" s="42" t="s">
        <v>9</v>
      </c>
      <c r="E26" s="64" t="s">
        <v>83</v>
      </c>
      <c r="F26" s="42" t="s">
        <v>57</v>
      </c>
      <c r="G26" s="42" t="s">
        <v>32</v>
      </c>
      <c r="H26" s="54">
        <v>36000</v>
      </c>
      <c r="I26" s="54">
        <v>36000</v>
      </c>
      <c r="J26" s="54">
        <v>36000</v>
      </c>
      <c r="K26" s="48"/>
      <c r="L26" s="32"/>
      <c r="M26" s="32"/>
      <c r="R26" s="2"/>
    </row>
    <row r="27" spans="1:18" ht="23.25" customHeight="1">
      <c r="A27" s="69" t="s">
        <v>44</v>
      </c>
      <c r="B27" s="42" t="s">
        <v>102</v>
      </c>
      <c r="C27" s="42" t="s">
        <v>6</v>
      </c>
      <c r="D27" s="42" t="s">
        <v>9</v>
      </c>
      <c r="E27" s="64" t="s">
        <v>83</v>
      </c>
      <c r="F27" s="42" t="s">
        <v>57</v>
      </c>
      <c r="G27" s="42" t="s">
        <v>37</v>
      </c>
      <c r="H27" s="54">
        <v>10000</v>
      </c>
      <c r="I27" s="54">
        <v>10000</v>
      </c>
      <c r="J27" s="54">
        <v>10000</v>
      </c>
      <c r="K27" s="70"/>
      <c r="L27" s="32"/>
      <c r="M27" s="32"/>
      <c r="R27" s="4"/>
    </row>
    <row r="28" spans="1:18" ht="23.25" customHeight="1">
      <c r="A28" s="69" t="s">
        <v>34</v>
      </c>
      <c r="B28" s="42" t="s">
        <v>102</v>
      </c>
      <c r="C28" s="42" t="s">
        <v>6</v>
      </c>
      <c r="D28" s="42" t="s">
        <v>9</v>
      </c>
      <c r="E28" s="64" t="s">
        <v>83</v>
      </c>
      <c r="F28" s="42" t="s">
        <v>57</v>
      </c>
      <c r="G28" s="42" t="s">
        <v>35</v>
      </c>
      <c r="H28" s="54">
        <v>318000</v>
      </c>
      <c r="I28" s="54">
        <v>364000</v>
      </c>
      <c r="J28" s="54">
        <v>364000</v>
      </c>
      <c r="K28" s="48"/>
      <c r="L28" s="32"/>
      <c r="M28" s="32"/>
      <c r="R28" s="2"/>
    </row>
    <row r="29" spans="1:18" ht="24" customHeight="1">
      <c r="A29" s="69" t="s">
        <v>45</v>
      </c>
      <c r="B29" s="42" t="s">
        <v>102</v>
      </c>
      <c r="C29" s="42" t="s">
        <v>6</v>
      </c>
      <c r="D29" s="42" t="s">
        <v>9</v>
      </c>
      <c r="E29" s="64" t="s">
        <v>83</v>
      </c>
      <c r="F29" s="42" t="s">
        <v>57</v>
      </c>
      <c r="G29" s="42" t="s">
        <v>41</v>
      </c>
      <c r="H29" s="54">
        <v>50000</v>
      </c>
      <c r="I29" s="54">
        <v>50000</v>
      </c>
      <c r="J29" s="54">
        <v>50000</v>
      </c>
      <c r="K29" s="70"/>
      <c r="L29" s="32"/>
      <c r="M29" s="32"/>
      <c r="R29" s="4"/>
    </row>
    <row r="30" spans="1:18" ht="24" customHeight="1">
      <c r="A30" s="69" t="s">
        <v>52</v>
      </c>
      <c r="B30" s="42" t="s">
        <v>102</v>
      </c>
      <c r="C30" s="42" t="s">
        <v>6</v>
      </c>
      <c r="D30" s="42" t="s">
        <v>9</v>
      </c>
      <c r="E30" s="64" t="s">
        <v>83</v>
      </c>
      <c r="F30" s="42" t="s">
        <v>57</v>
      </c>
      <c r="G30" s="42" t="s">
        <v>42</v>
      </c>
      <c r="H30" s="54">
        <v>50000</v>
      </c>
      <c r="I30" s="54">
        <v>10000</v>
      </c>
      <c r="J30" s="54">
        <v>10000</v>
      </c>
      <c r="K30" s="70"/>
      <c r="L30" s="32"/>
      <c r="M30" s="32"/>
      <c r="R30" s="4"/>
    </row>
    <row r="31" spans="1:18" s="11" customFormat="1" ht="33" customHeight="1">
      <c r="A31" s="71" t="s">
        <v>98</v>
      </c>
      <c r="B31" s="60" t="s">
        <v>102</v>
      </c>
      <c r="C31" s="60" t="s">
        <v>6</v>
      </c>
      <c r="D31" s="60" t="s">
        <v>9</v>
      </c>
      <c r="E31" s="67" t="s">
        <v>83</v>
      </c>
      <c r="F31" s="60" t="s">
        <v>40</v>
      </c>
      <c r="G31" s="60"/>
      <c r="H31" s="68">
        <f aca="true" t="shared" si="1" ref="H31:J32">H32</f>
        <v>15000</v>
      </c>
      <c r="I31" s="68">
        <f t="shared" si="1"/>
        <v>15000</v>
      </c>
      <c r="J31" s="68">
        <f t="shared" si="1"/>
        <v>15000</v>
      </c>
      <c r="K31" s="72"/>
      <c r="L31" s="73"/>
      <c r="M31" s="73"/>
      <c r="R31" s="12"/>
    </row>
    <row r="32" spans="1:18" ht="22.5" customHeight="1">
      <c r="A32" s="74" t="s">
        <v>108</v>
      </c>
      <c r="B32" s="42" t="s">
        <v>102</v>
      </c>
      <c r="C32" s="75" t="s">
        <v>6</v>
      </c>
      <c r="D32" s="75" t="s">
        <v>9</v>
      </c>
      <c r="E32" s="64" t="s">
        <v>141</v>
      </c>
      <c r="F32" s="75" t="s">
        <v>111</v>
      </c>
      <c r="G32" s="75"/>
      <c r="H32" s="54">
        <f t="shared" si="1"/>
        <v>15000</v>
      </c>
      <c r="I32" s="54">
        <f t="shared" si="1"/>
        <v>15000</v>
      </c>
      <c r="J32" s="54">
        <f t="shared" si="1"/>
        <v>15000</v>
      </c>
      <c r="K32" s="53"/>
      <c r="L32" s="32"/>
      <c r="M32" s="32"/>
      <c r="R32" s="3"/>
    </row>
    <row r="33" spans="1:18" ht="33" customHeight="1">
      <c r="A33" s="74" t="s">
        <v>112</v>
      </c>
      <c r="B33" s="42" t="s">
        <v>102</v>
      </c>
      <c r="C33" s="75" t="s">
        <v>6</v>
      </c>
      <c r="D33" s="75" t="s">
        <v>9</v>
      </c>
      <c r="E33" s="64" t="s">
        <v>141</v>
      </c>
      <c r="F33" s="75" t="s">
        <v>111</v>
      </c>
      <c r="G33" s="75" t="s">
        <v>110</v>
      </c>
      <c r="H33" s="54">
        <v>15000</v>
      </c>
      <c r="I33" s="54">
        <v>15000</v>
      </c>
      <c r="J33" s="54">
        <v>15000</v>
      </c>
      <c r="K33" s="53"/>
      <c r="L33" s="32"/>
      <c r="M33" s="32"/>
      <c r="R33" s="3"/>
    </row>
    <row r="34" spans="1:18" ht="33" customHeight="1">
      <c r="A34" s="76" t="s">
        <v>24</v>
      </c>
      <c r="B34" s="42" t="s">
        <v>102</v>
      </c>
      <c r="C34" s="42" t="s">
        <v>6</v>
      </c>
      <c r="D34" s="42" t="s">
        <v>9</v>
      </c>
      <c r="E34" s="64" t="s">
        <v>87</v>
      </c>
      <c r="F34" s="42" t="s">
        <v>142</v>
      </c>
      <c r="G34" s="42"/>
      <c r="H34" s="54">
        <f>H35</f>
        <v>161000</v>
      </c>
      <c r="I34" s="54">
        <f>I35</f>
        <v>161000</v>
      </c>
      <c r="J34" s="54">
        <f>J35</f>
        <v>161000</v>
      </c>
      <c r="K34" s="53"/>
      <c r="L34" s="32"/>
      <c r="M34" s="32"/>
      <c r="R34" s="3"/>
    </row>
    <row r="35" spans="1:18" ht="33" customHeight="1">
      <c r="A35" s="77" t="s">
        <v>75</v>
      </c>
      <c r="B35" s="42" t="s">
        <v>102</v>
      </c>
      <c r="C35" s="42" t="s">
        <v>6</v>
      </c>
      <c r="D35" s="42" t="s">
        <v>9</v>
      </c>
      <c r="E35" s="64" t="s">
        <v>87</v>
      </c>
      <c r="F35" s="42" t="s">
        <v>143</v>
      </c>
      <c r="G35" s="42"/>
      <c r="H35" s="54">
        <f>H36+H37</f>
        <v>161000</v>
      </c>
      <c r="I35" s="54">
        <f>I36+I37</f>
        <v>161000</v>
      </c>
      <c r="J35" s="54">
        <f>J36+J37</f>
        <v>161000</v>
      </c>
      <c r="K35" s="53"/>
      <c r="L35" s="32"/>
      <c r="M35" s="32"/>
      <c r="R35" s="3"/>
    </row>
    <row r="36" spans="1:18" ht="26.25" customHeight="1">
      <c r="A36" s="15" t="s">
        <v>76</v>
      </c>
      <c r="B36" s="42" t="s">
        <v>102</v>
      </c>
      <c r="C36" s="42" t="s">
        <v>6</v>
      </c>
      <c r="D36" s="42" t="s">
        <v>9</v>
      </c>
      <c r="E36" s="64" t="s">
        <v>87</v>
      </c>
      <c r="F36" s="42" t="s">
        <v>28</v>
      </c>
      <c r="G36" s="42" t="s">
        <v>31</v>
      </c>
      <c r="H36" s="54">
        <v>123000</v>
      </c>
      <c r="I36" s="54">
        <v>123000</v>
      </c>
      <c r="J36" s="54">
        <v>123000</v>
      </c>
      <c r="K36" s="53"/>
      <c r="L36" s="32"/>
      <c r="M36" s="32"/>
      <c r="R36" s="3"/>
    </row>
    <row r="37" spans="1:18" ht="33" customHeight="1">
      <c r="A37" s="58" t="s">
        <v>85</v>
      </c>
      <c r="B37" s="42" t="s">
        <v>102</v>
      </c>
      <c r="C37" s="42" t="s">
        <v>6</v>
      </c>
      <c r="D37" s="42" t="s">
        <v>9</v>
      </c>
      <c r="E37" s="64" t="s">
        <v>87</v>
      </c>
      <c r="F37" s="42" t="s">
        <v>96</v>
      </c>
      <c r="G37" s="42" t="s">
        <v>30</v>
      </c>
      <c r="H37" s="54">
        <v>38000</v>
      </c>
      <c r="I37" s="54">
        <v>38000</v>
      </c>
      <c r="J37" s="54">
        <v>38000</v>
      </c>
      <c r="K37" s="53"/>
      <c r="L37" s="32"/>
      <c r="M37" s="32"/>
      <c r="R37" s="3"/>
    </row>
    <row r="38" spans="1:18" ht="26.25" customHeight="1">
      <c r="A38" s="41" t="s">
        <v>16</v>
      </c>
      <c r="B38" s="42" t="s">
        <v>102</v>
      </c>
      <c r="C38" s="60" t="s">
        <v>6</v>
      </c>
      <c r="D38" s="60" t="s">
        <v>10</v>
      </c>
      <c r="E38" s="60"/>
      <c r="F38" s="60"/>
      <c r="G38" s="60"/>
      <c r="H38" s="68">
        <f>H39</f>
        <v>75000</v>
      </c>
      <c r="I38" s="68">
        <f>I39</f>
        <v>75000</v>
      </c>
      <c r="J38" s="68">
        <f>J39</f>
        <v>75000</v>
      </c>
      <c r="K38" s="53"/>
      <c r="L38" s="32"/>
      <c r="M38" s="32"/>
      <c r="R38" s="3"/>
    </row>
    <row r="39" spans="1:18" ht="27" customHeight="1">
      <c r="A39" s="78" t="s">
        <v>77</v>
      </c>
      <c r="B39" s="42" t="s">
        <v>102</v>
      </c>
      <c r="C39" s="42" t="s">
        <v>6</v>
      </c>
      <c r="D39" s="42" t="s">
        <v>10</v>
      </c>
      <c r="E39" s="42" t="s">
        <v>86</v>
      </c>
      <c r="F39" s="42"/>
      <c r="G39" s="42"/>
      <c r="H39" s="54">
        <f aca="true" t="shared" si="2" ref="H39:J40">H40</f>
        <v>75000</v>
      </c>
      <c r="I39" s="54">
        <f t="shared" si="2"/>
        <v>75000</v>
      </c>
      <c r="J39" s="54">
        <f t="shared" si="2"/>
        <v>75000</v>
      </c>
      <c r="K39" s="53"/>
      <c r="L39" s="32"/>
      <c r="M39" s="32"/>
      <c r="R39" s="3"/>
    </row>
    <row r="40" spans="1:18" ht="23.25" customHeight="1">
      <c r="A40" s="15" t="s">
        <v>60</v>
      </c>
      <c r="B40" s="42" t="s">
        <v>102</v>
      </c>
      <c r="C40" s="42" t="s">
        <v>6</v>
      </c>
      <c r="D40" s="42" t="s">
        <v>10</v>
      </c>
      <c r="E40" s="42" t="s">
        <v>86</v>
      </c>
      <c r="F40" s="42" t="s">
        <v>51</v>
      </c>
      <c r="G40" s="42"/>
      <c r="H40" s="54">
        <f t="shared" si="2"/>
        <v>75000</v>
      </c>
      <c r="I40" s="54">
        <f t="shared" si="2"/>
        <v>75000</v>
      </c>
      <c r="J40" s="54">
        <f t="shared" si="2"/>
        <v>75000</v>
      </c>
      <c r="K40" s="53"/>
      <c r="L40" s="32"/>
      <c r="M40" s="32"/>
      <c r="R40" s="3"/>
    </row>
    <row r="41" spans="1:18" ht="23.25" customHeight="1">
      <c r="A41" s="15" t="s">
        <v>50</v>
      </c>
      <c r="B41" s="42" t="s">
        <v>102</v>
      </c>
      <c r="C41" s="42" t="s">
        <v>6</v>
      </c>
      <c r="D41" s="42" t="s">
        <v>10</v>
      </c>
      <c r="E41" s="42" t="s">
        <v>86</v>
      </c>
      <c r="F41" s="42" t="s">
        <v>51</v>
      </c>
      <c r="G41" s="42" t="s">
        <v>38</v>
      </c>
      <c r="H41" s="54">
        <v>75000</v>
      </c>
      <c r="I41" s="54">
        <v>75000</v>
      </c>
      <c r="J41" s="54">
        <v>75000</v>
      </c>
      <c r="K41" s="53"/>
      <c r="L41" s="32"/>
      <c r="M41" s="32"/>
      <c r="R41" s="3"/>
    </row>
    <row r="42" spans="1:18" s="11" customFormat="1" ht="23.25" customHeight="1">
      <c r="A42" s="41" t="s">
        <v>144</v>
      </c>
      <c r="B42" s="60" t="s">
        <v>102</v>
      </c>
      <c r="C42" s="60" t="s">
        <v>6</v>
      </c>
      <c r="D42" s="60" t="s">
        <v>11</v>
      </c>
      <c r="E42" s="60"/>
      <c r="F42" s="60"/>
      <c r="G42" s="60"/>
      <c r="H42" s="68">
        <f>H47+H56+H58+H60+H62+H43</f>
        <v>719608.03</v>
      </c>
      <c r="I42" s="68">
        <f>I47+I56+I58+I60+I62</f>
        <v>587254.0700000001</v>
      </c>
      <c r="J42" s="68">
        <f>J47+J56+J58+J60+J62</f>
        <v>587254.0700000001</v>
      </c>
      <c r="K42" s="48"/>
      <c r="L42" s="73"/>
      <c r="M42" s="73"/>
      <c r="R42" s="2"/>
    </row>
    <row r="43" spans="1:18" s="11" customFormat="1" ht="51.75" customHeight="1">
      <c r="A43" s="18" t="s">
        <v>172</v>
      </c>
      <c r="B43" s="112" t="s">
        <v>102</v>
      </c>
      <c r="C43" s="112" t="s">
        <v>6</v>
      </c>
      <c r="D43" s="112" t="s">
        <v>11</v>
      </c>
      <c r="E43" s="112" t="s">
        <v>173</v>
      </c>
      <c r="F43" s="112"/>
      <c r="G43" s="112"/>
      <c r="H43" s="113">
        <f>H44+H45+H46</f>
        <v>132353.96000000002</v>
      </c>
      <c r="I43" s="113">
        <v>0</v>
      </c>
      <c r="J43" s="113">
        <v>0</v>
      </c>
      <c r="K43" s="2"/>
      <c r="R43" s="2"/>
    </row>
    <row r="44" spans="1:18" ht="24" customHeight="1">
      <c r="A44" s="107" t="s">
        <v>76</v>
      </c>
      <c r="B44" s="108" t="s">
        <v>102</v>
      </c>
      <c r="C44" s="108" t="s">
        <v>6</v>
      </c>
      <c r="D44" s="108" t="s">
        <v>11</v>
      </c>
      <c r="E44" s="108" t="s">
        <v>173</v>
      </c>
      <c r="F44" s="108" t="s">
        <v>28</v>
      </c>
      <c r="G44" s="108" t="s">
        <v>31</v>
      </c>
      <c r="H44" s="109">
        <v>101270.32</v>
      </c>
      <c r="I44" s="109">
        <v>0</v>
      </c>
      <c r="J44" s="109">
        <v>0</v>
      </c>
      <c r="K44" s="3"/>
      <c r="R44" s="3"/>
    </row>
    <row r="45" spans="1:18" ht="19.5" customHeight="1">
      <c r="A45" s="110" t="s">
        <v>84</v>
      </c>
      <c r="B45" s="108" t="s">
        <v>102</v>
      </c>
      <c r="C45" s="111" t="s">
        <v>6</v>
      </c>
      <c r="D45" s="111" t="s">
        <v>11</v>
      </c>
      <c r="E45" s="111" t="s">
        <v>173</v>
      </c>
      <c r="F45" s="111" t="s">
        <v>96</v>
      </c>
      <c r="G45" s="111" t="s">
        <v>30</v>
      </c>
      <c r="H45" s="109">
        <v>30583.64</v>
      </c>
      <c r="I45" s="109">
        <v>0</v>
      </c>
      <c r="J45" s="109">
        <v>0</v>
      </c>
      <c r="K45" s="3"/>
      <c r="R45" s="3"/>
    </row>
    <row r="46" spans="1:18" ht="20.25" customHeight="1">
      <c r="A46" s="74" t="s">
        <v>52</v>
      </c>
      <c r="B46" s="108" t="s">
        <v>102</v>
      </c>
      <c r="C46" s="111" t="s">
        <v>6</v>
      </c>
      <c r="D46" s="111" t="s">
        <v>11</v>
      </c>
      <c r="E46" s="111" t="s">
        <v>173</v>
      </c>
      <c r="F46" s="111" t="s">
        <v>57</v>
      </c>
      <c r="G46" s="111" t="s">
        <v>131</v>
      </c>
      <c r="H46" s="109">
        <v>500</v>
      </c>
      <c r="I46" s="109">
        <v>0</v>
      </c>
      <c r="J46" s="109">
        <v>0</v>
      </c>
      <c r="K46" s="3"/>
      <c r="R46" s="3"/>
    </row>
    <row r="47" spans="1:18" ht="28.5" customHeight="1">
      <c r="A47" s="41" t="s">
        <v>69</v>
      </c>
      <c r="B47" s="60" t="s">
        <v>102</v>
      </c>
      <c r="C47" s="60" t="s">
        <v>6</v>
      </c>
      <c r="D47" s="60" t="s">
        <v>11</v>
      </c>
      <c r="E47" s="60" t="s">
        <v>89</v>
      </c>
      <c r="F47" s="60" t="s">
        <v>54</v>
      </c>
      <c r="G47" s="60"/>
      <c r="H47" s="68">
        <f>H50+H53+H55</f>
        <v>92254.07</v>
      </c>
      <c r="I47" s="68">
        <f>I50+I53+I55</f>
        <v>92254.07</v>
      </c>
      <c r="J47" s="68">
        <f>J50+J53+J55</f>
        <v>92254.07</v>
      </c>
      <c r="K47" s="53"/>
      <c r="L47" s="32"/>
      <c r="M47" s="32"/>
      <c r="R47" s="3"/>
    </row>
    <row r="48" spans="1:18" ht="27.75" customHeight="1">
      <c r="A48" s="15" t="s">
        <v>23</v>
      </c>
      <c r="B48" s="42" t="s">
        <v>102</v>
      </c>
      <c r="C48" s="42" t="s">
        <v>6</v>
      </c>
      <c r="D48" s="42" t="s">
        <v>11</v>
      </c>
      <c r="E48" s="42" t="s">
        <v>88</v>
      </c>
      <c r="F48" s="42"/>
      <c r="G48" s="42"/>
      <c r="H48" s="54">
        <f aca="true" t="shared" si="3" ref="H48:J49">H49</f>
        <v>86584.07</v>
      </c>
      <c r="I48" s="54">
        <f t="shared" si="3"/>
        <v>86584.07</v>
      </c>
      <c r="J48" s="54">
        <f t="shared" si="3"/>
        <v>86584.07</v>
      </c>
      <c r="K48" s="53"/>
      <c r="L48" s="32"/>
      <c r="M48" s="32"/>
      <c r="R48" s="3"/>
    </row>
    <row r="49" spans="1:18" ht="25.5" customHeight="1">
      <c r="A49" s="79" t="s">
        <v>69</v>
      </c>
      <c r="B49" s="42" t="s">
        <v>102</v>
      </c>
      <c r="C49" s="42" t="s">
        <v>6</v>
      </c>
      <c r="D49" s="42" t="s">
        <v>11</v>
      </c>
      <c r="E49" s="42" t="s">
        <v>88</v>
      </c>
      <c r="F49" s="42" t="s">
        <v>54</v>
      </c>
      <c r="G49" s="42"/>
      <c r="H49" s="54">
        <f t="shared" si="3"/>
        <v>86584.07</v>
      </c>
      <c r="I49" s="54">
        <f t="shared" si="3"/>
        <v>86584.07</v>
      </c>
      <c r="J49" s="54">
        <f t="shared" si="3"/>
        <v>86584.07</v>
      </c>
      <c r="K49" s="53"/>
      <c r="L49" s="32"/>
      <c r="M49" s="32"/>
      <c r="R49" s="3"/>
    </row>
    <row r="50" spans="1:18" ht="26.25" customHeight="1">
      <c r="A50" s="80" t="s">
        <v>74</v>
      </c>
      <c r="B50" s="42" t="s">
        <v>102</v>
      </c>
      <c r="C50" s="42" t="s">
        <v>6</v>
      </c>
      <c r="D50" s="42" t="s">
        <v>11</v>
      </c>
      <c r="E50" s="42" t="s">
        <v>88</v>
      </c>
      <c r="F50" s="42" t="s">
        <v>54</v>
      </c>
      <c r="G50" s="42" t="s">
        <v>53</v>
      </c>
      <c r="H50" s="54">
        <v>86584.07</v>
      </c>
      <c r="I50" s="54">
        <v>86584.07</v>
      </c>
      <c r="J50" s="54">
        <v>86584.07</v>
      </c>
      <c r="K50" s="53"/>
      <c r="L50" s="32"/>
      <c r="M50" s="32"/>
      <c r="R50" s="3"/>
    </row>
    <row r="51" spans="1:18" ht="24.75" customHeight="1">
      <c r="A51" s="15" t="s">
        <v>23</v>
      </c>
      <c r="B51" s="42" t="s">
        <v>102</v>
      </c>
      <c r="C51" s="42"/>
      <c r="D51" s="42"/>
      <c r="E51" s="42" t="s">
        <v>99</v>
      </c>
      <c r="F51" s="42"/>
      <c r="G51" s="42"/>
      <c r="H51" s="54">
        <f aca="true" t="shared" si="4" ref="H51:J52">H52</f>
        <v>670</v>
      </c>
      <c r="I51" s="54">
        <f t="shared" si="4"/>
        <v>670</v>
      </c>
      <c r="J51" s="54">
        <f t="shared" si="4"/>
        <v>670</v>
      </c>
      <c r="K51" s="53"/>
      <c r="L51" s="32"/>
      <c r="M51" s="32"/>
      <c r="R51" s="3"/>
    </row>
    <row r="52" spans="1:18" ht="24" customHeight="1">
      <c r="A52" s="79" t="s">
        <v>69</v>
      </c>
      <c r="B52" s="42" t="s">
        <v>102</v>
      </c>
      <c r="C52" s="42" t="s">
        <v>6</v>
      </c>
      <c r="D52" s="42" t="s">
        <v>11</v>
      </c>
      <c r="E52" s="42" t="s">
        <v>99</v>
      </c>
      <c r="F52" s="42" t="s">
        <v>54</v>
      </c>
      <c r="G52" s="42"/>
      <c r="H52" s="54">
        <f t="shared" si="4"/>
        <v>670</v>
      </c>
      <c r="I52" s="54">
        <f t="shared" si="4"/>
        <v>670</v>
      </c>
      <c r="J52" s="54">
        <f t="shared" si="4"/>
        <v>670</v>
      </c>
      <c r="K52" s="53"/>
      <c r="L52" s="32"/>
      <c r="M52" s="32"/>
      <c r="R52" s="3"/>
    </row>
    <row r="53" spans="1:18" ht="26.25" customHeight="1">
      <c r="A53" s="81" t="s">
        <v>74</v>
      </c>
      <c r="B53" s="42" t="s">
        <v>102</v>
      </c>
      <c r="C53" s="42" t="s">
        <v>6</v>
      </c>
      <c r="D53" s="42" t="s">
        <v>11</v>
      </c>
      <c r="E53" s="42" t="s">
        <v>99</v>
      </c>
      <c r="F53" s="42" t="s">
        <v>54</v>
      </c>
      <c r="G53" s="42" t="s">
        <v>53</v>
      </c>
      <c r="H53" s="54">
        <v>670</v>
      </c>
      <c r="I53" s="54">
        <v>670</v>
      </c>
      <c r="J53" s="54">
        <v>670</v>
      </c>
      <c r="K53" s="53"/>
      <c r="L53" s="32"/>
      <c r="M53" s="32"/>
      <c r="R53" s="3"/>
    </row>
    <row r="54" spans="1:18" ht="33" customHeight="1">
      <c r="A54" s="82" t="s">
        <v>105</v>
      </c>
      <c r="B54" s="42" t="s">
        <v>102</v>
      </c>
      <c r="C54" s="50" t="s">
        <v>6</v>
      </c>
      <c r="D54" s="50" t="s">
        <v>11</v>
      </c>
      <c r="E54" s="50" t="s">
        <v>106</v>
      </c>
      <c r="F54" s="50" t="s">
        <v>54</v>
      </c>
      <c r="G54" s="50"/>
      <c r="H54" s="54">
        <v>5000</v>
      </c>
      <c r="I54" s="54">
        <v>5000</v>
      </c>
      <c r="J54" s="54">
        <v>5000</v>
      </c>
      <c r="K54" s="53"/>
      <c r="L54" s="32"/>
      <c r="M54" s="32"/>
      <c r="R54" s="3"/>
    </row>
    <row r="55" spans="1:18" ht="33" customHeight="1">
      <c r="A55" s="83" t="s">
        <v>105</v>
      </c>
      <c r="B55" s="42" t="s">
        <v>102</v>
      </c>
      <c r="C55" s="50" t="s">
        <v>6</v>
      </c>
      <c r="D55" s="50" t="s">
        <v>11</v>
      </c>
      <c r="E55" s="50" t="s">
        <v>106</v>
      </c>
      <c r="F55" s="50" t="s">
        <v>54</v>
      </c>
      <c r="G55" s="50" t="s">
        <v>53</v>
      </c>
      <c r="H55" s="54">
        <v>5000</v>
      </c>
      <c r="I55" s="54">
        <v>5000</v>
      </c>
      <c r="J55" s="54">
        <v>5000</v>
      </c>
      <c r="K55" s="53"/>
      <c r="L55" s="32"/>
      <c r="M55" s="32"/>
      <c r="R55" s="3"/>
    </row>
    <row r="56" spans="1:18" s="11" customFormat="1" ht="33" customHeight="1">
      <c r="A56" s="83" t="s">
        <v>104</v>
      </c>
      <c r="B56" s="42" t="s">
        <v>102</v>
      </c>
      <c r="C56" s="50" t="s">
        <v>6</v>
      </c>
      <c r="D56" s="50" t="s">
        <v>11</v>
      </c>
      <c r="E56" s="50" t="s">
        <v>113</v>
      </c>
      <c r="F56" s="50" t="s">
        <v>57</v>
      </c>
      <c r="G56" s="50"/>
      <c r="H56" s="54">
        <f>H57</f>
        <v>20000</v>
      </c>
      <c r="I56" s="54">
        <f>I57</f>
        <v>20000</v>
      </c>
      <c r="J56" s="54">
        <f>J57</f>
        <v>20000</v>
      </c>
      <c r="K56" s="48"/>
      <c r="L56" s="73"/>
      <c r="M56" s="73"/>
      <c r="R56" s="2"/>
    </row>
    <row r="57" spans="1:18" ht="33" customHeight="1">
      <c r="A57" s="84" t="s">
        <v>104</v>
      </c>
      <c r="B57" s="42" t="s">
        <v>102</v>
      </c>
      <c r="C57" s="50" t="s">
        <v>6</v>
      </c>
      <c r="D57" s="50" t="s">
        <v>11</v>
      </c>
      <c r="E57" s="50" t="s">
        <v>113</v>
      </c>
      <c r="F57" s="50" t="s">
        <v>57</v>
      </c>
      <c r="G57" s="50" t="s">
        <v>35</v>
      </c>
      <c r="H57" s="54">
        <v>20000</v>
      </c>
      <c r="I57" s="54">
        <v>20000</v>
      </c>
      <c r="J57" s="54">
        <v>20000</v>
      </c>
      <c r="K57" s="53"/>
      <c r="L57" s="32"/>
      <c r="M57" s="32"/>
      <c r="R57" s="3"/>
    </row>
    <row r="58" spans="1:18" s="11" customFormat="1" ht="33" customHeight="1">
      <c r="A58" s="85" t="s">
        <v>48</v>
      </c>
      <c r="B58" s="60" t="s">
        <v>102</v>
      </c>
      <c r="C58" s="60" t="s">
        <v>6</v>
      </c>
      <c r="D58" s="60" t="s">
        <v>11</v>
      </c>
      <c r="E58" s="60" t="s">
        <v>113</v>
      </c>
      <c r="F58" s="60" t="s">
        <v>39</v>
      </c>
      <c r="G58" s="60"/>
      <c r="H58" s="68">
        <f>H59</f>
        <v>150000</v>
      </c>
      <c r="I58" s="68">
        <f>I59</f>
        <v>150000</v>
      </c>
      <c r="J58" s="68">
        <f>J59</f>
        <v>150000</v>
      </c>
      <c r="K58" s="48"/>
      <c r="L58" s="73"/>
      <c r="M58" s="73"/>
      <c r="R58" s="2"/>
    </row>
    <row r="59" spans="1:18" ht="33" customHeight="1">
      <c r="A59" s="86" t="s">
        <v>114</v>
      </c>
      <c r="B59" s="42" t="s">
        <v>102</v>
      </c>
      <c r="C59" s="42" t="s">
        <v>6</v>
      </c>
      <c r="D59" s="42" t="s">
        <v>11</v>
      </c>
      <c r="E59" s="42" t="s">
        <v>113</v>
      </c>
      <c r="F59" s="42" t="s">
        <v>39</v>
      </c>
      <c r="G59" s="42" t="s">
        <v>109</v>
      </c>
      <c r="H59" s="54">
        <v>150000</v>
      </c>
      <c r="I59" s="54">
        <v>150000</v>
      </c>
      <c r="J59" s="54">
        <v>150000</v>
      </c>
      <c r="K59" s="53"/>
      <c r="L59" s="32"/>
      <c r="M59" s="32"/>
      <c r="R59" s="3"/>
    </row>
    <row r="60" spans="1:18" s="11" customFormat="1" ht="33" customHeight="1">
      <c r="A60" s="87" t="s">
        <v>104</v>
      </c>
      <c r="B60" s="60" t="s">
        <v>102</v>
      </c>
      <c r="C60" s="60" t="s">
        <v>6</v>
      </c>
      <c r="D60" s="60" t="s">
        <v>11</v>
      </c>
      <c r="E60" s="60" t="s">
        <v>103</v>
      </c>
      <c r="F60" s="60" t="s">
        <v>57</v>
      </c>
      <c r="G60" s="60"/>
      <c r="H60" s="68">
        <f>H61</f>
        <v>300000</v>
      </c>
      <c r="I60" s="68">
        <f>I61</f>
        <v>300000</v>
      </c>
      <c r="J60" s="68">
        <f>J61</f>
        <v>300000</v>
      </c>
      <c r="K60" s="48"/>
      <c r="L60" s="73"/>
      <c r="M60" s="73"/>
      <c r="R60" s="2"/>
    </row>
    <row r="61" spans="1:18" ht="26.25" customHeight="1">
      <c r="A61" s="81" t="s">
        <v>115</v>
      </c>
      <c r="B61" s="42" t="s">
        <v>102</v>
      </c>
      <c r="C61" s="42" t="s">
        <v>6</v>
      </c>
      <c r="D61" s="42" t="s">
        <v>11</v>
      </c>
      <c r="E61" s="42" t="s">
        <v>103</v>
      </c>
      <c r="F61" s="42" t="s">
        <v>57</v>
      </c>
      <c r="G61" s="42" t="s">
        <v>35</v>
      </c>
      <c r="H61" s="54">
        <v>300000</v>
      </c>
      <c r="I61" s="54">
        <v>300000</v>
      </c>
      <c r="J61" s="54">
        <v>300000</v>
      </c>
      <c r="K61" s="53"/>
      <c r="L61" s="32"/>
      <c r="M61" s="32"/>
      <c r="R61" s="3"/>
    </row>
    <row r="62" spans="1:18" s="11" customFormat="1" ht="33" customHeight="1">
      <c r="A62" s="87" t="s">
        <v>104</v>
      </c>
      <c r="B62" s="60" t="s">
        <v>102</v>
      </c>
      <c r="C62" s="60" t="s">
        <v>6</v>
      </c>
      <c r="D62" s="60" t="s">
        <v>11</v>
      </c>
      <c r="E62" s="60" t="s">
        <v>116</v>
      </c>
      <c r="F62" s="60" t="s">
        <v>57</v>
      </c>
      <c r="G62" s="60"/>
      <c r="H62" s="68">
        <f>H63</f>
        <v>25000</v>
      </c>
      <c r="I62" s="68">
        <f>I63</f>
        <v>25000</v>
      </c>
      <c r="J62" s="68">
        <f>J63</f>
        <v>25000</v>
      </c>
      <c r="K62" s="48"/>
      <c r="L62" s="73"/>
      <c r="M62" s="73"/>
      <c r="R62" s="2"/>
    </row>
    <row r="63" spans="1:18" ht="26.25" customHeight="1">
      <c r="A63" s="81" t="s">
        <v>115</v>
      </c>
      <c r="B63" s="42" t="s">
        <v>102</v>
      </c>
      <c r="C63" s="42" t="s">
        <v>6</v>
      </c>
      <c r="D63" s="42" t="s">
        <v>11</v>
      </c>
      <c r="E63" s="42" t="s">
        <v>116</v>
      </c>
      <c r="F63" s="42" t="s">
        <v>57</v>
      </c>
      <c r="G63" s="42" t="s">
        <v>35</v>
      </c>
      <c r="H63" s="54">
        <v>25000</v>
      </c>
      <c r="I63" s="54">
        <v>25000</v>
      </c>
      <c r="J63" s="54">
        <v>25000</v>
      </c>
      <c r="K63" s="53"/>
      <c r="L63" s="32"/>
      <c r="M63" s="32"/>
      <c r="R63" s="3"/>
    </row>
    <row r="64" spans="1:18" ht="24.75" customHeight="1">
      <c r="A64" s="41" t="s">
        <v>22</v>
      </c>
      <c r="B64" s="42" t="s">
        <v>102</v>
      </c>
      <c r="C64" s="60" t="s">
        <v>7</v>
      </c>
      <c r="D64" s="60"/>
      <c r="E64" s="60"/>
      <c r="F64" s="60"/>
      <c r="G64" s="60"/>
      <c r="H64" s="88">
        <f aca="true" t="shared" si="5" ref="H64:J66">H65</f>
        <v>115900</v>
      </c>
      <c r="I64" s="88">
        <f t="shared" si="5"/>
        <v>117200</v>
      </c>
      <c r="J64" s="88">
        <f t="shared" si="5"/>
        <v>122000</v>
      </c>
      <c r="K64" s="53"/>
      <c r="L64" s="32"/>
      <c r="M64" s="32"/>
      <c r="R64" s="2"/>
    </row>
    <row r="65" spans="1:18" ht="20.25" customHeight="1">
      <c r="A65" s="15" t="s">
        <v>27</v>
      </c>
      <c r="B65" s="42" t="s">
        <v>102</v>
      </c>
      <c r="C65" s="42" t="s">
        <v>7</v>
      </c>
      <c r="D65" s="42" t="s">
        <v>8</v>
      </c>
      <c r="E65" s="42"/>
      <c r="F65" s="42"/>
      <c r="G65" s="42"/>
      <c r="H65" s="54">
        <f t="shared" si="5"/>
        <v>115900</v>
      </c>
      <c r="I65" s="54">
        <f t="shared" si="5"/>
        <v>117200</v>
      </c>
      <c r="J65" s="54">
        <f t="shared" si="5"/>
        <v>122000</v>
      </c>
      <c r="K65" s="53"/>
      <c r="L65" s="32"/>
      <c r="M65" s="32"/>
      <c r="R65" s="2"/>
    </row>
    <row r="66" spans="1:18" ht="21" customHeight="1">
      <c r="A66" s="15" t="s">
        <v>18</v>
      </c>
      <c r="B66" s="42" t="s">
        <v>102</v>
      </c>
      <c r="C66" s="42" t="s">
        <v>7</v>
      </c>
      <c r="D66" s="42" t="s">
        <v>8</v>
      </c>
      <c r="E66" s="42" t="s">
        <v>94</v>
      </c>
      <c r="F66" s="42"/>
      <c r="G66" s="42"/>
      <c r="H66" s="54">
        <f t="shared" si="5"/>
        <v>115900</v>
      </c>
      <c r="I66" s="54">
        <f t="shared" si="5"/>
        <v>117200</v>
      </c>
      <c r="J66" s="54">
        <f t="shared" si="5"/>
        <v>122000</v>
      </c>
      <c r="K66" s="53"/>
      <c r="L66" s="32"/>
      <c r="M66" s="32"/>
      <c r="R66" s="2"/>
    </row>
    <row r="67" spans="1:18" ht="33" customHeight="1">
      <c r="A67" s="15" t="s">
        <v>58</v>
      </c>
      <c r="B67" s="42" t="s">
        <v>102</v>
      </c>
      <c r="C67" s="42" t="s">
        <v>7</v>
      </c>
      <c r="D67" s="42" t="s">
        <v>8</v>
      </c>
      <c r="E67" s="42" t="s">
        <v>89</v>
      </c>
      <c r="F67" s="42"/>
      <c r="G67" s="42"/>
      <c r="H67" s="54">
        <f>H69+H70+H71</f>
        <v>115900</v>
      </c>
      <c r="I67" s="54">
        <f>I69+I70+I71</f>
        <v>117200</v>
      </c>
      <c r="J67" s="54">
        <f>J69+J70+J71</f>
        <v>122000</v>
      </c>
      <c r="K67" s="53"/>
      <c r="L67" s="32"/>
      <c r="M67" s="32"/>
      <c r="R67" s="2"/>
    </row>
    <row r="68" spans="1:18" ht="33" customHeight="1">
      <c r="A68" s="89" t="s">
        <v>75</v>
      </c>
      <c r="B68" s="42" t="s">
        <v>102</v>
      </c>
      <c r="C68" s="42" t="s">
        <v>7</v>
      </c>
      <c r="D68" s="42" t="s">
        <v>8</v>
      </c>
      <c r="E68" s="42" t="s">
        <v>95</v>
      </c>
      <c r="F68" s="42" t="s">
        <v>143</v>
      </c>
      <c r="G68" s="42"/>
      <c r="H68" s="54">
        <f>H69+H70</f>
        <v>112400</v>
      </c>
      <c r="I68" s="54">
        <f>I69+I70</f>
        <v>113700</v>
      </c>
      <c r="J68" s="54">
        <f>J69+J70</f>
        <v>118500</v>
      </c>
      <c r="K68" s="53"/>
      <c r="L68" s="32"/>
      <c r="M68" s="32"/>
      <c r="R68" s="2"/>
    </row>
    <row r="69" spans="1:18" ht="20.25" customHeight="1">
      <c r="A69" s="15" t="s">
        <v>76</v>
      </c>
      <c r="B69" s="42" t="s">
        <v>102</v>
      </c>
      <c r="C69" s="42" t="s">
        <v>7</v>
      </c>
      <c r="D69" s="42" t="s">
        <v>8</v>
      </c>
      <c r="E69" s="42" t="s">
        <v>95</v>
      </c>
      <c r="F69" s="42" t="s">
        <v>28</v>
      </c>
      <c r="G69" s="42" t="s">
        <v>31</v>
      </c>
      <c r="H69" s="54">
        <v>86328.73</v>
      </c>
      <c r="I69" s="54">
        <v>87327.19</v>
      </c>
      <c r="J69" s="54">
        <v>91013.82</v>
      </c>
      <c r="K69" s="53"/>
      <c r="L69" s="32"/>
      <c r="M69" s="32"/>
      <c r="R69" s="2"/>
    </row>
    <row r="70" spans="1:18" ht="50.25" customHeight="1">
      <c r="A70" s="90" t="s">
        <v>85</v>
      </c>
      <c r="B70" s="42" t="s">
        <v>102</v>
      </c>
      <c r="C70" s="42" t="s">
        <v>7</v>
      </c>
      <c r="D70" s="42" t="s">
        <v>8</v>
      </c>
      <c r="E70" s="42" t="s">
        <v>95</v>
      </c>
      <c r="F70" s="42" t="s">
        <v>96</v>
      </c>
      <c r="G70" s="42" t="s">
        <v>30</v>
      </c>
      <c r="H70" s="54">
        <v>26071.27</v>
      </c>
      <c r="I70" s="54">
        <v>26372.81</v>
      </c>
      <c r="J70" s="54">
        <v>27486.18</v>
      </c>
      <c r="K70" s="53"/>
      <c r="L70" s="32"/>
      <c r="M70" s="32"/>
      <c r="R70" s="2"/>
    </row>
    <row r="71" spans="1:18" ht="33" customHeight="1">
      <c r="A71" s="79" t="s">
        <v>61</v>
      </c>
      <c r="B71" s="42" t="s">
        <v>102</v>
      </c>
      <c r="C71" s="42" t="s">
        <v>7</v>
      </c>
      <c r="D71" s="42" t="s">
        <v>8</v>
      </c>
      <c r="E71" s="42" t="s">
        <v>95</v>
      </c>
      <c r="F71" s="42" t="s">
        <v>57</v>
      </c>
      <c r="G71" s="42"/>
      <c r="H71" s="54">
        <f>H72</f>
        <v>3500</v>
      </c>
      <c r="I71" s="54">
        <f>I72</f>
        <v>3500</v>
      </c>
      <c r="J71" s="54">
        <f>J72</f>
        <v>3500</v>
      </c>
      <c r="K71" s="53"/>
      <c r="L71" s="32"/>
      <c r="M71" s="32"/>
      <c r="R71" s="2"/>
    </row>
    <row r="72" spans="1:18" ht="33" customHeight="1">
      <c r="A72" s="15" t="s">
        <v>52</v>
      </c>
      <c r="B72" s="42" t="s">
        <v>102</v>
      </c>
      <c r="C72" s="42" t="s">
        <v>7</v>
      </c>
      <c r="D72" s="42" t="s">
        <v>8</v>
      </c>
      <c r="E72" s="42" t="s">
        <v>95</v>
      </c>
      <c r="F72" s="42" t="s">
        <v>57</v>
      </c>
      <c r="G72" s="42" t="s">
        <v>42</v>
      </c>
      <c r="H72" s="54">
        <v>3500</v>
      </c>
      <c r="I72" s="54">
        <v>3500</v>
      </c>
      <c r="J72" s="54">
        <v>3500</v>
      </c>
      <c r="K72" s="53"/>
      <c r="L72" s="32"/>
      <c r="M72" s="32"/>
      <c r="R72" s="2"/>
    </row>
    <row r="73" spans="1:18" s="13" customFormat="1" ht="33" customHeight="1">
      <c r="A73" s="41" t="s">
        <v>154</v>
      </c>
      <c r="B73" s="42" t="s">
        <v>102</v>
      </c>
      <c r="C73" s="60" t="s">
        <v>14</v>
      </c>
      <c r="D73" s="60"/>
      <c r="E73" s="60"/>
      <c r="F73" s="60"/>
      <c r="G73" s="60"/>
      <c r="H73" s="68">
        <f>H74+H78</f>
        <v>87867.94</v>
      </c>
      <c r="I73" s="68">
        <f>I74+I78</f>
        <v>87867.94</v>
      </c>
      <c r="J73" s="68">
        <f>J74+J78</f>
        <v>87867.94</v>
      </c>
      <c r="K73" s="91"/>
      <c r="L73" s="92"/>
      <c r="M73" s="92"/>
      <c r="R73" s="14"/>
    </row>
    <row r="74" spans="1:18" s="13" customFormat="1" ht="21" customHeight="1">
      <c r="A74" s="41" t="s">
        <v>18</v>
      </c>
      <c r="B74" s="42" t="s">
        <v>102</v>
      </c>
      <c r="C74" s="42" t="s">
        <v>14</v>
      </c>
      <c r="D74" s="42" t="s">
        <v>8</v>
      </c>
      <c r="E74" s="42"/>
      <c r="F74" s="42"/>
      <c r="G74" s="42"/>
      <c r="H74" s="54">
        <f aca="true" t="shared" si="6" ref="H74:J76">H75</f>
        <v>45831.85</v>
      </c>
      <c r="I74" s="54">
        <f t="shared" si="6"/>
        <v>45831.85</v>
      </c>
      <c r="J74" s="54">
        <f t="shared" si="6"/>
        <v>45831.85</v>
      </c>
      <c r="K74" s="91"/>
      <c r="L74" s="92"/>
      <c r="M74" s="92"/>
      <c r="R74" s="14"/>
    </row>
    <row r="75" spans="1:18" s="13" customFormat="1" ht="17.25" customHeight="1">
      <c r="A75" s="15" t="s">
        <v>23</v>
      </c>
      <c r="B75" s="42" t="s">
        <v>102</v>
      </c>
      <c r="C75" s="42" t="s">
        <v>14</v>
      </c>
      <c r="D75" s="42" t="s">
        <v>8</v>
      </c>
      <c r="E75" s="42" t="s">
        <v>88</v>
      </c>
      <c r="F75" s="42"/>
      <c r="G75" s="42"/>
      <c r="H75" s="54">
        <f t="shared" si="6"/>
        <v>45831.85</v>
      </c>
      <c r="I75" s="54">
        <f t="shared" si="6"/>
        <v>45831.85</v>
      </c>
      <c r="J75" s="54">
        <f t="shared" si="6"/>
        <v>45831.85</v>
      </c>
      <c r="K75" s="91"/>
      <c r="L75" s="92"/>
      <c r="M75" s="92"/>
      <c r="R75" s="14"/>
    </row>
    <row r="76" spans="1:18" s="13" customFormat="1" ht="17.25" customHeight="1">
      <c r="A76" s="79" t="s">
        <v>69</v>
      </c>
      <c r="B76" s="42" t="s">
        <v>102</v>
      </c>
      <c r="C76" s="42" t="s">
        <v>14</v>
      </c>
      <c r="D76" s="42" t="s">
        <v>8</v>
      </c>
      <c r="E76" s="42" t="s">
        <v>88</v>
      </c>
      <c r="F76" s="42" t="s">
        <v>54</v>
      </c>
      <c r="G76" s="42"/>
      <c r="H76" s="54">
        <f t="shared" si="6"/>
        <v>45831.85</v>
      </c>
      <c r="I76" s="54">
        <f t="shared" si="6"/>
        <v>45831.85</v>
      </c>
      <c r="J76" s="54">
        <f t="shared" si="6"/>
        <v>45831.85</v>
      </c>
      <c r="K76" s="91"/>
      <c r="L76" s="92"/>
      <c r="M76" s="92"/>
      <c r="R76" s="14"/>
    </row>
    <row r="77" spans="1:18" s="13" customFormat="1" ht="25.5" customHeight="1">
      <c r="A77" s="80" t="s">
        <v>74</v>
      </c>
      <c r="B77" s="42" t="s">
        <v>102</v>
      </c>
      <c r="C77" s="42" t="s">
        <v>14</v>
      </c>
      <c r="D77" s="42" t="s">
        <v>8</v>
      </c>
      <c r="E77" s="42" t="s">
        <v>88</v>
      </c>
      <c r="F77" s="42" t="s">
        <v>54</v>
      </c>
      <c r="G77" s="42" t="s">
        <v>53</v>
      </c>
      <c r="H77" s="93">
        <v>45831.85</v>
      </c>
      <c r="I77" s="93">
        <v>45831.85</v>
      </c>
      <c r="J77" s="93">
        <v>45831.85</v>
      </c>
      <c r="K77" s="91"/>
      <c r="L77" s="92"/>
      <c r="M77" s="92"/>
      <c r="R77" s="14"/>
    </row>
    <row r="78" spans="1:18" s="13" customFormat="1" ht="16.5" customHeight="1">
      <c r="A78" s="41" t="s">
        <v>18</v>
      </c>
      <c r="B78" s="42" t="s">
        <v>102</v>
      </c>
      <c r="C78" s="42" t="s">
        <v>14</v>
      </c>
      <c r="D78" s="42" t="s">
        <v>14</v>
      </c>
      <c r="E78" s="42"/>
      <c r="F78" s="42"/>
      <c r="G78" s="42"/>
      <c r="H78" s="54">
        <f aca="true" t="shared" si="7" ref="H78:J80">H79</f>
        <v>42036.09</v>
      </c>
      <c r="I78" s="54">
        <f t="shared" si="7"/>
        <v>42036.09</v>
      </c>
      <c r="J78" s="54">
        <f t="shared" si="7"/>
        <v>42036.09</v>
      </c>
      <c r="K78" s="91"/>
      <c r="L78" s="92"/>
      <c r="M78" s="92"/>
      <c r="R78" s="14"/>
    </row>
    <row r="79" spans="1:18" s="13" customFormat="1" ht="19.5" customHeight="1">
      <c r="A79" s="15" t="s">
        <v>23</v>
      </c>
      <c r="B79" s="42" t="s">
        <v>102</v>
      </c>
      <c r="C79" s="42" t="s">
        <v>14</v>
      </c>
      <c r="D79" s="42" t="s">
        <v>14</v>
      </c>
      <c r="E79" s="42" t="s">
        <v>88</v>
      </c>
      <c r="F79" s="42"/>
      <c r="G79" s="42"/>
      <c r="H79" s="54">
        <f t="shared" si="7"/>
        <v>42036.09</v>
      </c>
      <c r="I79" s="54">
        <f t="shared" si="7"/>
        <v>42036.09</v>
      </c>
      <c r="J79" s="54">
        <f t="shared" si="7"/>
        <v>42036.09</v>
      </c>
      <c r="K79" s="91"/>
      <c r="L79" s="92"/>
      <c r="M79" s="92"/>
      <c r="R79" s="14"/>
    </row>
    <row r="80" spans="1:18" s="13" customFormat="1" ht="18.75" customHeight="1">
      <c r="A80" s="79" t="s">
        <v>69</v>
      </c>
      <c r="B80" s="42" t="s">
        <v>102</v>
      </c>
      <c r="C80" s="42" t="s">
        <v>14</v>
      </c>
      <c r="D80" s="42" t="s">
        <v>14</v>
      </c>
      <c r="E80" s="42" t="s">
        <v>88</v>
      </c>
      <c r="F80" s="42" t="s">
        <v>54</v>
      </c>
      <c r="G80" s="42"/>
      <c r="H80" s="54">
        <f t="shared" si="7"/>
        <v>42036.09</v>
      </c>
      <c r="I80" s="54">
        <f t="shared" si="7"/>
        <v>42036.09</v>
      </c>
      <c r="J80" s="54">
        <f t="shared" si="7"/>
        <v>42036.09</v>
      </c>
      <c r="K80" s="91"/>
      <c r="L80" s="92"/>
      <c r="M80" s="92"/>
      <c r="R80" s="14"/>
    </row>
    <row r="81" spans="1:18" s="13" customFormat="1" ht="26.25" customHeight="1">
      <c r="A81" s="80" t="s">
        <v>74</v>
      </c>
      <c r="B81" s="42" t="s">
        <v>102</v>
      </c>
      <c r="C81" s="42" t="s">
        <v>14</v>
      </c>
      <c r="D81" s="42" t="s">
        <v>14</v>
      </c>
      <c r="E81" s="42" t="s">
        <v>88</v>
      </c>
      <c r="F81" s="42" t="s">
        <v>54</v>
      </c>
      <c r="G81" s="42" t="s">
        <v>53</v>
      </c>
      <c r="H81" s="94">
        <v>42036.09</v>
      </c>
      <c r="I81" s="94">
        <v>42036.09</v>
      </c>
      <c r="J81" s="94">
        <v>42036.09</v>
      </c>
      <c r="K81" s="91"/>
      <c r="L81" s="92"/>
      <c r="M81" s="92"/>
      <c r="R81" s="14"/>
    </row>
    <row r="82" spans="1:18" ht="25.5" customHeight="1">
      <c r="A82" s="41" t="s">
        <v>137</v>
      </c>
      <c r="B82" s="42" t="s">
        <v>102</v>
      </c>
      <c r="C82" s="46"/>
      <c r="D82" s="46"/>
      <c r="E82" s="46"/>
      <c r="F82" s="46"/>
      <c r="G82" s="46"/>
      <c r="H82" s="68">
        <f>H84+H98+H103+H110+H119+H129+H145+H171</f>
        <v>45426383.54</v>
      </c>
      <c r="I82" s="68">
        <f>I84+I98+I103+I110+I119+I129+I144</f>
        <v>24213183.990000002</v>
      </c>
      <c r="J82" s="68">
        <f>J84+J98+J103+J110+J119+J129+J144</f>
        <v>26155974.990000002</v>
      </c>
      <c r="K82" s="53"/>
      <c r="L82" s="32"/>
      <c r="M82" s="32"/>
      <c r="R82" s="3"/>
    </row>
    <row r="83" spans="1:18" ht="31.5" customHeight="1">
      <c r="A83" s="41" t="s">
        <v>153</v>
      </c>
      <c r="B83" s="42" t="s">
        <v>102</v>
      </c>
      <c r="C83" s="60" t="s">
        <v>8</v>
      </c>
      <c r="D83" s="42"/>
      <c r="E83" s="60"/>
      <c r="F83" s="42"/>
      <c r="G83" s="60"/>
      <c r="H83" s="68">
        <f>H84+H98</f>
        <v>606000</v>
      </c>
      <c r="I83" s="68">
        <f>I84+I98</f>
        <v>607000</v>
      </c>
      <c r="J83" s="68">
        <f>J84+J98</f>
        <v>607000</v>
      </c>
      <c r="K83" s="53"/>
      <c r="L83" s="32"/>
      <c r="M83" s="32"/>
      <c r="R83" s="3"/>
    </row>
    <row r="84" spans="1:18" ht="47.25" customHeight="1">
      <c r="A84" s="41" t="s">
        <v>136</v>
      </c>
      <c r="B84" s="42" t="s">
        <v>102</v>
      </c>
      <c r="C84" s="42"/>
      <c r="D84" s="42"/>
      <c r="E84" s="60" t="s">
        <v>91</v>
      </c>
      <c r="F84" s="42"/>
      <c r="G84" s="60"/>
      <c r="H84" s="68">
        <f>H85+H89</f>
        <v>601000</v>
      </c>
      <c r="I84" s="68">
        <f>I85+I89</f>
        <v>601000</v>
      </c>
      <c r="J84" s="68">
        <f>J85+J89</f>
        <v>601000</v>
      </c>
      <c r="K84" s="53"/>
      <c r="L84" s="32"/>
      <c r="M84" s="32"/>
      <c r="R84" s="3"/>
    </row>
    <row r="85" spans="1:18" s="11" customFormat="1" ht="33" customHeight="1">
      <c r="A85" s="41" t="s">
        <v>66</v>
      </c>
      <c r="B85" s="60" t="s">
        <v>102</v>
      </c>
      <c r="C85" s="60" t="s">
        <v>8</v>
      </c>
      <c r="D85" s="60" t="s">
        <v>12</v>
      </c>
      <c r="E85" s="60"/>
      <c r="F85" s="60"/>
      <c r="G85" s="60"/>
      <c r="H85" s="68">
        <f aca="true" t="shared" si="8" ref="H85:J87">H86</f>
        <v>1000</v>
      </c>
      <c r="I85" s="68">
        <f t="shared" si="8"/>
        <v>1000</v>
      </c>
      <c r="J85" s="68">
        <f t="shared" si="8"/>
        <v>1000</v>
      </c>
      <c r="K85" s="48"/>
      <c r="L85" s="95"/>
      <c r="M85" s="73"/>
      <c r="R85" s="2"/>
    </row>
    <row r="86" spans="1:18" ht="38.25" customHeight="1">
      <c r="A86" s="15" t="s">
        <v>145</v>
      </c>
      <c r="B86" s="42" t="s">
        <v>102</v>
      </c>
      <c r="C86" s="42" t="s">
        <v>8</v>
      </c>
      <c r="D86" s="42" t="s">
        <v>12</v>
      </c>
      <c r="E86" s="42" t="s">
        <v>156</v>
      </c>
      <c r="F86" s="42"/>
      <c r="G86" s="96"/>
      <c r="H86" s="54">
        <f t="shared" si="8"/>
        <v>1000</v>
      </c>
      <c r="I86" s="54">
        <f t="shared" si="8"/>
        <v>1000</v>
      </c>
      <c r="J86" s="54">
        <f t="shared" si="8"/>
        <v>1000</v>
      </c>
      <c r="K86" s="53"/>
      <c r="L86" s="97"/>
      <c r="M86" s="32"/>
      <c r="R86" s="3"/>
    </row>
    <row r="87" spans="1:18" ht="33" customHeight="1">
      <c r="A87" s="76" t="s">
        <v>61</v>
      </c>
      <c r="B87" s="42" t="s">
        <v>102</v>
      </c>
      <c r="C87" s="42" t="s">
        <v>8</v>
      </c>
      <c r="D87" s="42" t="s">
        <v>12</v>
      </c>
      <c r="E87" s="42" t="s">
        <v>156</v>
      </c>
      <c r="F87" s="42" t="s">
        <v>57</v>
      </c>
      <c r="G87" s="96"/>
      <c r="H87" s="54">
        <f t="shared" si="8"/>
        <v>1000</v>
      </c>
      <c r="I87" s="54">
        <f t="shared" si="8"/>
        <v>1000</v>
      </c>
      <c r="J87" s="54">
        <f t="shared" si="8"/>
        <v>1000</v>
      </c>
      <c r="K87" s="53"/>
      <c r="L87" s="32"/>
      <c r="M87" s="32"/>
      <c r="R87" s="3"/>
    </row>
    <row r="88" spans="1:18" ht="21" customHeight="1">
      <c r="A88" s="69" t="s">
        <v>34</v>
      </c>
      <c r="B88" s="42" t="s">
        <v>102</v>
      </c>
      <c r="C88" s="42" t="s">
        <v>8</v>
      </c>
      <c r="D88" s="42" t="s">
        <v>12</v>
      </c>
      <c r="E88" s="42" t="s">
        <v>156</v>
      </c>
      <c r="F88" s="42" t="s">
        <v>57</v>
      </c>
      <c r="G88" s="42" t="s">
        <v>35</v>
      </c>
      <c r="H88" s="54">
        <v>1000</v>
      </c>
      <c r="I88" s="54">
        <v>1000</v>
      </c>
      <c r="J88" s="54">
        <v>1000</v>
      </c>
      <c r="K88" s="53"/>
      <c r="L88" s="32"/>
      <c r="M88" s="32"/>
      <c r="R88" s="3"/>
    </row>
    <row r="89" spans="1:18" s="11" customFormat="1" ht="25.5" customHeight="1">
      <c r="A89" s="85" t="s">
        <v>20</v>
      </c>
      <c r="B89" s="60" t="s">
        <v>102</v>
      </c>
      <c r="C89" s="60" t="s">
        <v>8</v>
      </c>
      <c r="D89" s="60" t="s">
        <v>21</v>
      </c>
      <c r="E89" s="60"/>
      <c r="F89" s="60"/>
      <c r="G89" s="60"/>
      <c r="H89" s="68">
        <f>H95+H92+H93+H94</f>
        <v>600000</v>
      </c>
      <c r="I89" s="68">
        <f>I95+I92+I93+I94</f>
        <v>600000</v>
      </c>
      <c r="J89" s="68">
        <f>J95+J92+J93+J94</f>
        <v>600000</v>
      </c>
      <c r="K89" s="48"/>
      <c r="L89" s="73"/>
      <c r="M89" s="73"/>
      <c r="R89" s="2"/>
    </row>
    <row r="90" spans="1:18" ht="33" customHeight="1">
      <c r="A90" s="15" t="s">
        <v>78</v>
      </c>
      <c r="B90" s="42" t="s">
        <v>102</v>
      </c>
      <c r="C90" s="50" t="s">
        <v>8</v>
      </c>
      <c r="D90" s="50" t="s">
        <v>21</v>
      </c>
      <c r="E90" s="42" t="s">
        <v>157</v>
      </c>
      <c r="F90" s="50"/>
      <c r="G90" s="98"/>
      <c r="H90" s="54">
        <f aca="true" t="shared" si="9" ref="H90:J91">H91</f>
        <v>245000</v>
      </c>
      <c r="I90" s="54">
        <f t="shared" si="9"/>
        <v>245000</v>
      </c>
      <c r="J90" s="54">
        <f t="shared" si="9"/>
        <v>245000</v>
      </c>
      <c r="K90" s="53"/>
      <c r="L90" s="32"/>
      <c r="M90" s="32"/>
      <c r="R90" s="3" t="s">
        <v>100</v>
      </c>
    </row>
    <row r="91" spans="1:18" ht="33" customHeight="1">
      <c r="A91" s="76" t="s">
        <v>61</v>
      </c>
      <c r="B91" s="42" t="s">
        <v>102</v>
      </c>
      <c r="C91" s="42" t="s">
        <v>8</v>
      </c>
      <c r="D91" s="42" t="s">
        <v>21</v>
      </c>
      <c r="E91" s="42" t="s">
        <v>157</v>
      </c>
      <c r="F91" s="42" t="s">
        <v>57</v>
      </c>
      <c r="G91" s="96"/>
      <c r="H91" s="54">
        <f t="shared" si="9"/>
        <v>245000</v>
      </c>
      <c r="I91" s="54">
        <f t="shared" si="9"/>
        <v>245000</v>
      </c>
      <c r="J91" s="54">
        <f t="shared" si="9"/>
        <v>245000</v>
      </c>
      <c r="K91" s="53"/>
      <c r="L91" s="32"/>
      <c r="M91" s="32"/>
      <c r="R91" s="3"/>
    </row>
    <row r="92" spans="1:18" ht="24.75" customHeight="1">
      <c r="A92" s="69" t="s">
        <v>34</v>
      </c>
      <c r="B92" s="42" t="s">
        <v>102</v>
      </c>
      <c r="C92" s="42" t="s">
        <v>8</v>
      </c>
      <c r="D92" s="42" t="s">
        <v>21</v>
      </c>
      <c r="E92" s="42" t="s">
        <v>157</v>
      </c>
      <c r="F92" s="42" t="s">
        <v>57</v>
      </c>
      <c r="G92" s="42" t="s">
        <v>35</v>
      </c>
      <c r="H92" s="54">
        <v>245000</v>
      </c>
      <c r="I92" s="54">
        <v>245000</v>
      </c>
      <c r="J92" s="54">
        <v>245000</v>
      </c>
      <c r="K92" s="53"/>
      <c r="L92" s="32"/>
      <c r="M92" s="32"/>
      <c r="R92" s="3"/>
    </row>
    <row r="93" spans="1:18" ht="24.75" customHeight="1">
      <c r="A93" s="69" t="s">
        <v>121</v>
      </c>
      <c r="B93" s="42" t="s">
        <v>102</v>
      </c>
      <c r="C93" s="42" t="s">
        <v>8</v>
      </c>
      <c r="D93" s="42" t="s">
        <v>21</v>
      </c>
      <c r="E93" s="42" t="s">
        <v>157</v>
      </c>
      <c r="F93" s="42" t="s">
        <v>57</v>
      </c>
      <c r="G93" s="42" t="s">
        <v>122</v>
      </c>
      <c r="H93" s="54">
        <v>5000</v>
      </c>
      <c r="I93" s="54">
        <v>5000</v>
      </c>
      <c r="J93" s="54">
        <v>5000</v>
      </c>
      <c r="K93" s="53"/>
      <c r="L93" s="32"/>
      <c r="M93" s="32"/>
      <c r="R93" s="3"/>
    </row>
    <row r="94" spans="1:18" ht="27" customHeight="1">
      <c r="A94" s="69" t="s">
        <v>45</v>
      </c>
      <c r="B94" s="42" t="s">
        <v>102</v>
      </c>
      <c r="C94" s="42" t="s">
        <v>8</v>
      </c>
      <c r="D94" s="42" t="s">
        <v>21</v>
      </c>
      <c r="E94" s="42" t="s">
        <v>157</v>
      </c>
      <c r="F94" s="42" t="s">
        <v>57</v>
      </c>
      <c r="G94" s="42" t="s">
        <v>41</v>
      </c>
      <c r="H94" s="54">
        <v>200000</v>
      </c>
      <c r="I94" s="54">
        <v>200000</v>
      </c>
      <c r="J94" s="54">
        <v>200000</v>
      </c>
      <c r="K94" s="53"/>
      <c r="L94" s="32"/>
      <c r="M94" s="32"/>
      <c r="R94" s="3"/>
    </row>
    <row r="95" spans="1:18" ht="24" customHeight="1">
      <c r="A95" s="69" t="s">
        <v>52</v>
      </c>
      <c r="B95" s="42" t="s">
        <v>102</v>
      </c>
      <c r="C95" s="42" t="s">
        <v>8</v>
      </c>
      <c r="D95" s="42" t="s">
        <v>21</v>
      </c>
      <c r="E95" s="42" t="s">
        <v>157</v>
      </c>
      <c r="F95" s="42" t="s">
        <v>57</v>
      </c>
      <c r="G95" s="42" t="s">
        <v>42</v>
      </c>
      <c r="H95" s="54">
        <f>H96+H97</f>
        <v>150000</v>
      </c>
      <c r="I95" s="54">
        <f>I96+I97</f>
        <v>150000</v>
      </c>
      <c r="J95" s="54">
        <f>J96+J97</f>
        <v>150000</v>
      </c>
      <c r="K95" s="53"/>
      <c r="L95" s="32"/>
      <c r="M95" s="32"/>
      <c r="R95" s="3"/>
    </row>
    <row r="96" spans="1:18" ht="25.5" customHeight="1">
      <c r="A96" s="69" t="s">
        <v>125</v>
      </c>
      <c r="B96" s="42" t="s">
        <v>102</v>
      </c>
      <c r="C96" s="42" t="s">
        <v>8</v>
      </c>
      <c r="D96" s="42" t="s">
        <v>21</v>
      </c>
      <c r="E96" s="42" t="s">
        <v>157</v>
      </c>
      <c r="F96" s="42" t="s">
        <v>57</v>
      </c>
      <c r="G96" s="42" t="s">
        <v>130</v>
      </c>
      <c r="H96" s="54">
        <v>50000</v>
      </c>
      <c r="I96" s="54">
        <v>50000</v>
      </c>
      <c r="J96" s="54">
        <v>50000</v>
      </c>
      <c r="K96" s="53"/>
      <c r="L96" s="32"/>
      <c r="M96" s="32"/>
      <c r="R96" s="3"/>
    </row>
    <row r="97" spans="1:18" ht="21" customHeight="1">
      <c r="A97" s="69" t="s">
        <v>138</v>
      </c>
      <c r="B97" s="42" t="s">
        <v>102</v>
      </c>
      <c r="C97" s="42" t="s">
        <v>8</v>
      </c>
      <c r="D97" s="42" t="s">
        <v>21</v>
      </c>
      <c r="E97" s="42" t="s">
        <v>157</v>
      </c>
      <c r="F97" s="42" t="s">
        <v>57</v>
      </c>
      <c r="G97" s="42" t="s">
        <v>131</v>
      </c>
      <c r="H97" s="54">
        <v>100000</v>
      </c>
      <c r="I97" s="54">
        <v>100000</v>
      </c>
      <c r="J97" s="54">
        <v>100000</v>
      </c>
      <c r="K97" s="53"/>
      <c r="L97" s="32"/>
      <c r="M97" s="32"/>
      <c r="R97" s="3"/>
    </row>
    <row r="98" spans="1:18" ht="33" customHeight="1">
      <c r="A98" s="63" t="s">
        <v>135</v>
      </c>
      <c r="B98" s="42" t="s">
        <v>102</v>
      </c>
      <c r="C98" s="60"/>
      <c r="D98" s="60"/>
      <c r="E98" s="60" t="s">
        <v>92</v>
      </c>
      <c r="F98" s="60"/>
      <c r="G98" s="60"/>
      <c r="H98" s="68">
        <f aca="true" t="shared" si="10" ref="H98:J100">H99</f>
        <v>5000</v>
      </c>
      <c r="I98" s="68">
        <f t="shared" si="10"/>
        <v>6000</v>
      </c>
      <c r="J98" s="68">
        <f t="shared" si="10"/>
        <v>6000</v>
      </c>
      <c r="K98" s="53"/>
      <c r="L98" s="32"/>
      <c r="M98" s="32"/>
      <c r="R98" s="3"/>
    </row>
    <row r="99" spans="1:18" ht="33" customHeight="1">
      <c r="A99" s="79" t="s">
        <v>19</v>
      </c>
      <c r="B99" s="42" t="s">
        <v>102</v>
      </c>
      <c r="C99" s="42" t="s">
        <v>8</v>
      </c>
      <c r="D99" s="42" t="s">
        <v>13</v>
      </c>
      <c r="E99" s="42" t="s">
        <v>158</v>
      </c>
      <c r="F99" s="42"/>
      <c r="G99" s="42"/>
      <c r="H99" s="54">
        <f t="shared" si="10"/>
        <v>5000</v>
      </c>
      <c r="I99" s="54">
        <f t="shared" si="10"/>
        <v>6000</v>
      </c>
      <c r="J99" s="54">
        <f t="shared" si="10"/>
        <v>6000</v>
      </c>
      <c r="K99" s="53"/>
      <c r="L99" s="32"/>
      <c r="M99" s="32"/>
      <c r="R99" s="3"/>
    </row>
    <row r="100" spans="1:18" ht="33" customHeight="1">
      <c r="A100" s="76" t="s">
        <v>61</v>
      </c>
      <c r="B100" s="42" t="s">
        <v>102</v>
      </c>
      <c r="C100" s="42" t="s">
        <v>8</v>
      </c>
      <c r="D100" s="42" t="s">
        <v>13</v>
      </c>
      <c r="E100" s="42" t="s">
        <v>158</v>
      </c>
      <c r="F100" s="42" t="s">
        <v>57</v>
      </c>
      <c r="G100" s="42"/>
      <c r="H100" s="54">
        <f t="shared" si="10"/>
        <v>5000</v>
      </c>
      <c r="I100" s="54">
        <f t="shared" si="10"/>
        <v>6000</v>
      </c>
      <c r="J100" s="54">
        <f t="shared" si="10"/>
        <v>6000</v>
      </c>
      <c r="K100" s="53"/>
      <c r="L100" s="32"/>
      <c r="M100" s="32"/>
      <c r="R100" s="3"/>
    </row>
    <row r="101" spans="1:18" ht="24.75" customHeight="1">
      <c r="A101" s="69" t="s">
        <v>34</v>
      </c>
      <c r="B101" s="42" t="s">
        <v>102</v>
      </c>
      <c r="C101" s="42" t="s">
        <v>8</v>
      </c>
      <c r="D101" s="42" t="s">
        <v>13</v>
      </c>
      <c r="E101" s="42" t="s">
        <v>158</v>
      </c>
      <c r="F101" s="42" t="s">
        <v>57</v>
      </c>
      <c r="G101" s="42" t="s">
        <v>35</v>
      </c>
      <c r="H101" s="54">
        <v>5000</v>
      </c>
      <c r="I101" s="54">
        <v>6000</v>
      </c>
      <c r="J101" s="54">
        <v>6000</v>
      </c>
      <c r="K101" s="53"/>
      <c r="L101" s="32"/>
      <c r="M101" s="32"/>
      <c r="R101" s="3"/>
    </row>
    <row r="102" spans="1:18" ht="24.75" customHeight="1">
      <c r="A102" s="85" t="s">
        <v>146</v>
      </c>
      <c r="B102" s="60" t="s">
        <v>102</v>
      </c>
      <c r="C102" s="60" t="s">
        <v>9</v>
      </c>
      <c r="D102" s="60"/>
      <c r="E102" s="60"/>
      <c r="F102" s="60"/>
      <c r="G102" s="60"/>
      <c r="H102" s="68">
        <f>H103+H110</f>
        <v>10450151.16</v>
      </c>
      <c r="I102" s="68">
        <f>I103+I110</f>
        <v>7015000</v>
      </c>
      <c r="J102" s="68">
        <f>J103+J110</f>
        <v>7015000</v>
      </c>
      <c r="K102" s="53"/>
      <c r="L102" s="32"/>
      <c r="M102" s="32"/>
      <c r="R102" s="3"/>
    </row>
    <row r="103" spans="1:18" ht="45" customHeight="1">
      <c r="A103" s="71" t="s">
        <v>134</v>
      </c>
      <c r="B103" s="42" t="s">
        <v>102</v>
      </c>
      <c r="C103" s="60" t="s">
        <v>9</v>
      </c>
      <c r="D103" s="60" t="s">
        <v>14</v>
      </c>
      <c r="E103" s="60" t="s">
        <v>148</v>
      </c>
      <c r="F103" s="60"/>
      <c r="G103" s="60"/>
      <c r="H103" s="68">
        <f>H104+H107</f>
        <v>15000</v>
      </c>
      <c r="I103" s="68">
        <f>I104+I107</f>
        <v>15000</v>
      </c>
      <c r="J103" s="68">
        <f>J104+J107</f>
        <v>15000</v>
      </c>
      <c r="K103" s="53"/>
      <c r="L103" s="32"/>
      <c r="M103" s="32"/>
      <c r="R103" s="3"/>
    </row>
    <row r="104" spans="1:18" ht="33" customHeight="1">
      <c r="A104" s="99" t="s">
        <v>67</v>
      </c>
      <c r="B104" s="42" t="s">
        <v>102</v>
      </c>
      <c r="C104" s="42" t="s">
        <v>9</v>
      </c>
      <c r="D104" s="42" t="s">
        <v>14</v>
      </c>
      <c r="E104" s="42" t="s">
        <v>159</v>
      </c>
      <c r="F104" s="42"/>
      <c r="G104" s="42"/>
      <c r="H104" s="54">
        <f aca="true" t="shared" si="11" ref="H104:J105">H105</f>
        <v>15000</v>
      </c>
      <c r="I104" s="54">
        <f t="shared" si="11"/>
        <v>15000</v>
      </c>
      <c r="J104" s="54">
        <f t="shared" si="11"/>
        <v>15000</v>
      </c>
      <c r="K104" s="53"/>
      <c r="L104" s="32"/>
      <c r="M104" s="32"/>
      <c r="R104" s="3"/>
    </row>
    <row r="105" spans="1:18" ht="33" customHeight="1">
      <c r="A105" s="76" t="s">
        <v>61</v>
      </c>
      <c r="B105" s="42" t="s">
        <v>102</v>
      </c>
      <c r="C105" s="42" t="s">
        <v>9</v>
      </c>
      <c r="D105" s="42" t="s">
        <v>14</v>
      </c>
      <c r="E105" s="42" t="s">
        <v>159</v>
      </c>
      <c r="F105" s="42" t="s">
        <v>57</v>
      </c>
      <c r="G105" s="42"/>
      <c r="H105" s="54">
        <f t="shared" si="11"/>
        <v>15000</v>
      </c>
      <c r="I105" s="54">
        <f t="shared" si="11"/>
        <v>15000</v>
      </c>
      <c r="J105" s="54">
        <f t="shared" si="11"/>
        <v>15000</v>
      </c>
      <c r="K105" s="70"/>
      <c r="L105" s="32"/>
      <c r="M105" s="32"/>
      <c r="R105" s="4"/>
    </row>
    <row r="106" spans="1:18" ht="27" customHeight="1">
      <c r="A106" s="69" t="s">
        <v>34</v>
      </c>
      <c r="B106" s="42" t="s">
        <v>102</v>
      </c>
      <c r="C106" s="42" t="s">
        <v>9</v>
      </c>
      <c r="D106" s="42" t="s">
        <v>14</v>
      </c>
      <c r="E106" s="42" t="s">
        <v>159</v>
      </c>
      <c r="F106" s="42" t="s">
        <v>57</v>
      </c>
      <c r="G106" s="42" t="s">
        <v>35</v>
      </c>
      <c r="H106" s="54">
        <v>15000</v>
      </c>
      <c r="I106" s="54">
        <v>15000</v>
      </c>
      <c r="J106" s="54">
        <v>15000</v>
      </c>
      <c r="K106" s="70"/>
      <c r="L106" s="32"/>
      <c r="M106" s="32"/>
      <c r="R106" s="4"/>
    </row>
    <row r="107" spans="1:18" ht="25.5" customHeight="1">
      <c r="A107" s="15" t="s">
        <v>63</v>
      </c>
      <c r="B107" s="42" t="s">
        <v>102</v>
      </c>
      <c r="C107" s="42" t="s">
        <v>9</v>
      </c>
      <c r="D107" s="42" t="s">
        <v>14</v>
      </c>
      <c r="E107" s="42" t="s">
        <v>160</v>
      </c>
      <c r="F107" s="42"/>
      <c r="G107" s="42"/>
      <c r="H107" s="54">
        <f aca="true" t="shared" si="12" ref="H107:J108">H108</f>
        <v>0</v>
      </c>
      <c r="I107" s="54">
        <f t="shared" si="12"/>
        <v>0</v>
      </c>
      <c r="J107" s="54">
        <f t="shared" si="12"/>
        <v>0</v>
      </c>
      <c r="K107" s="48"/>
      <c r="L107" s="32"/>
      <c r="M107" s="32"/>
      <c r="R107" s="2"/>
    </row>
    <row r="108" spans="1:18" ht="33" customHeight="1">
      <c r="A108" s="76" t="s">
        <v>61</v>
      </c>
      <c r="B108" s="42" t="s">
        <v>102</v>
      </c>
      <c r="C108" s="50" t="s">
        <v>9</v>
      </c>
      <c r="D108" s="42" t="s">
        <v>14</v>
      </c>
      <c r="E108" s="42" t="s">
        <v>160</v>
      </c>
      <c r="F108" s="42" t="s">
        <v>57</v>
      </c>
      <c r="G108" s="42"/>
      <c r="H108" s="54">
        <f t="shared" si="12"/>
        <v>0</v>
      </c>
      <c r="I108" s="54">
        <f t="shared" si="12"/>
        <v>0</v>
      </c>
      <c r="J108" s="54">
        <f t="shared" si="12"/>
        <v>0</v>
      </c>
      <c r="K108" s="48"/>
      <c r="L108" s="32"/>
      <c r="M108" s="32"/>
      <c r="R108" s="2"/>
    </row>
    <row r="109" spans="1:18" ht="23.25" customHeight="1">
      <c r="A109" s="69" t="s">
        <v>34</v>
      </c>
      <c r="B109" s="42" t="s">
        <v>102</v>
      </c>
      <c r="C109" s="50" t="s">
        <v>9</v>
      </c>
      <c r="D109" s="42" t="s">
        <v>14</v>
      </c>
      <c r="E109" s="42" t="s">
        <v>160</v>
      </c>
      <c r="F109" s="42" t="s">
        <v>57</v>
      </c>
      <c r="G109" s="42" t="s">
        <v>35</v>
      </c>
      <c r="H109" s="54">
        <v>0</v>
      </c>
      <c r="I109" s="54">
        <v>0</v>
      </c>
      <c r="J109" s="54">
        <v>0</v>
      </c>
      <c r="K109" s="48"/>
      <c r="L109" s="32"/>
      <c r="M109" s="32"/>
      <c r="R109" s="2"/>
    </row>
    <row r="110" spans="1:18" ht="54.75" customHeight="1">
      <c r="A110" s="16" t="s">
        <v>147</v>
      </c>
      <c r="B110" s="42" t="s">
        <v>102</v>
      </c>
      <c r="C110" s="46"/>
      <c r="D110" s="46"/>
      <c r="E110" s="60" t="s">
        <v>119</v>
      </c>
      <c r="F110" s="46"/>
      <c r="G110" s="46"/>
      <c r="H110" s="68">
        <f>H111+H115+H117</f>
        <v>10435151.16</v>
      </c>
      <c r="I110" s="68">
        <f>I113+I114</f>
        <v>7000000</v>
      </c>
      <c r="J110" s="68">
        <f>J113+J114</f>
        <v>7000000</v>
      </c>
      <c r="K110" s="53"/>
      <c r="L110" s="32"/>
      <c r="M110" s="32"/>
      <c r="R110" s="3"/>
    </row>
    <row r="111" spans="1:18" s="11" customFormat="1" ht="33" customHeight="1">
      <c r="A111" s="71" t="s">
        <v>149</v>
      </c>
      <c r="B111" s="60" t="s">
        <v>102</v>
      </c>
      <c r="C111" s="60" t="s">
        <v>9</v>
      </c>
      <c r="D111" s="60" t="s">
        <v>12</v>
      </c>
      <c r="E111" s="60" t="s">
        <v>161</v>
      </c>
      <c r="F111" s="46"/>
      <c r="G111" s="46"/>
      <c r="H111" s="68">
        <f>H113</f>
        <v>432751.16</v>
      </c>
      <c r="I111" s="68">
        <v>0</v>
      </c>
      <c r="J111" s="68">
        <v>0</v>
      </c>
      <c r="K111" s="48"/>
      <c r="L111" s="73"/>
      <c r="M111" s="73"/>
      <c r="R111" s="2"/>
    </row>
    <row r="112" spans="1:18" ht="33" customHeight="1">
      <c r="A112" s="76" t="s">
        <v>61</v>
      </c>
      <c r="B112" s="42" t="s">
        <v>102</v>
      </c>
      <c r="C112" s="50" t="s">
        <v>9</v>
      </c>
      <c r="D112" s="50" t="s">
        <v>12</v>
      </c>
      <c r="E112" s="42" t="s">
        <v>161</v>
      </c>
      <c r="F112" s="50" t="s">
        <v>57</v>
      </c>
      <c r="G112" s="50"/>
      <c r="H112" s="54">
        <f>H113</f>
        <v>432751.16</v>
      </c>
      <c r="I112" s="54">
        <v>0</v>
      </c>
      <c r="J112" s="54">
        <v>0</v>
      </c>
      <c r="K112" s="48"/>
      <c r="L112" s="32"/>
      <c r="M112" s="32"/>
      <c r="R112" s="2"/>
    </row>
    <row r="113" spans="1:18" ht="23.25" customHeight="1">
      <c r="A113" s="69" t="s">
        <v>44</v>
      </c>
      <c r="B113" s="42" t="s">
        <v>102</v>
      </c>
      <c r="C113" s="50" t="s">
        <v>9</v>
      </c>
      <c r="D113" s="50" t="s">
        <v>12</v>
      </c>
      <c r="E113" s="42" t="s">
        <v>161</v>
      </c>
      <c r="F113" s="50" t="s">
        <v>57</v>
      </c>
      <c r="G113" s="50" t="s">
        <v>37</v>
      </c>
      <c r="H113" s="54">
        <v>432751.16</v>
      </c>
      <c r="I113" s="54">
        <v>0</v>
      </c>
      <c r="J113" s="54">
        <v>0</v>
      </c>
      <c r="K113" s="48"/>
      <c r="L113" s="32"/>
      <c r="M113" s="32"/>
      <c r="R113" s="2"/>
    </row>
    <row r="114" spans="1:18" ht="30.75" customHeight="1">
      <c r="A114" s="17" t="s">
        <v>19</v>
      </c>
      <c r="B114" s="42" t="s">
        <v>102</v>
      </c>
      <c r="C114" s="42" t="s">
        <v>9</v>
      </c>
      <c r="D114" s="42" t="s">
        <v>12</v>
      </c>
      <c r="E114" s="42" t="s">
        <v>162</v>
      </c>
      <c r="F114" s="42" t="s">
        <v>57</v>
      </c>
      <c r="G114" s="42"/>
      <c r="H114" s="54">
        <f>H115+H117</f>
        <v>10002400</v>
      </c>
      <c r="I114" s="54">
        <v>7000000</v>
      </c>
      <c r="J114" s="54">
        <v>7000000</v>
      </c>
      <c r="K114" s="48"/>
      <c r="L114" s="32"/>
      <c r="M114" s="32"/>
      <c r="R114" s="2"/>
    </row>
    <row r="115" spans="1:18" s="13" customFormat="1" ht="21" customHeight="1">
      <c r="A115" s="69" t="s">
        <v>176</v>
      </c>
      <c r="B115" s="42" t="s">
        <v>102</v>
      </c>
      <c r="C115" s="42" t="s">
        <v>9</v>
      </c>
      <c r="D115" s="42" t="s">
        <v>12</v>
      </c>
      <c r="E115" s="42" t="s">
        <v>162</v>
      </c>
      <c r="F115" s="42" t="s">
        <v>57</v>
      </c>
      <c r="G115" s="42" t="s">
        <v>37</v>
      </c>
      <c r="H115" s="54">
        <v>10000000</v>
      </c>
      <c r="I115" s="54">
        <v>7000000</v>
      </c>
      <c r="J115" s="54">
        <v>7000000</v>
      </c>
      <c r="K115" s="100"/>
      <c r="L115" s="92"/>
      <c r="M115" s="92"/>
      <c r="R115" s="14"/>
    </row>
    <row r="116" spans="1:18" ht="15" customHeight="1">
      <c r="A116" s="74" t="s">
        <v>52</v>
      </c>
      <c r="B116" s="42" t="s">
        <v>102</v>
      </c>
      <c r="C116" s="50" t="s">
        <v>9</v>
      </c>
      <c r="D116" s="50" t="s">
        <v>12</v>
      </c>
      <c r="E116" s="42" t="s">
        <v>162</v>
      </c>
      <c r="F116" s="50" t="s">
        <v>57</v>
      </c>
      <c r="G116" s="50" t="s">
        <v>42</v>
      </c>
      <c r="H116" s="54">
        <v>0</v>
      </c>
      <c r="I116" s="54">
        <v>0</v>
      </c>
      <c r="J116" s="54">
        <v>0</v>
      </c>
      <c r="K116" s="48"/>
      <c r="L116" s="32"/>
      <c r="M116" s="32"/>
      <c r="R116" s="2"/>
    </row>
    <row r="117" spans="1:18" ht="21" customHeight="1">
      <c r="A117" s="74" t="s">
        <v>138</v>
      </c>
      <c r="B117" s="42" t="s">
        <v>102</v>
      </c>
      <c r="C117" s="50" t="s">
        <v>9</v>
      </c>
      <c r="D117" s="50" t="s">
        <v>12</v>
      </c>
      <c r="E117" s="42" t="s">
        <v>162</v>
      </c>
      <c r="F117" s="50" t="s">
        <v>57</v>
      </c>
      <c r="G117" s="50" t="s">
        <v>131</v>
      </c>
      <c r="H117" s="54">
        <v>2400</v>
      </c>
      <c r="I117" s="54">
        <v>0</v>
      </c>
      <c r="J117" s="54">
        <v>0</v>
      </c>
      <c r="K117" s="48"/>
      <c r="L117" s="32"/>
      <c r="M117" s="32"/>
      <c r="R117" s="2"/>
    </row>
    <row r="118" spans="1:13" ht="15.75">
      <c r="A118" s="18" t="s">
        <v>151</v>
      </c>
      <c r="B118" s="19" t="s">
        <v>102</v>
      </c>
      <c r="C118" s="19" t="s">
        <v>14</v>
      </c>
      <c r="D118" s="20"/>
      <c r="E118" s="21"/>
      <c r="F118" s="22"/>
      <c r="G118" s="23"/>
      <c r="H118" s="23">
        <f>H119+H128</f>
        <v>16370742.749999998</v>
      </c>
      <c r="I118" s="23"/>
      <c r="J118" s="32"/>
      <c r="K118" s="32"/>
      <c r="L118" s="32"/>
      <c r="M118" s="32"/>
    </row>
    <row r="119" spans="1:18" ht="48.75" customHeight="1">
      <c r="A119" s="18" t="s">
        <v>150</v>
      </c>
      <c r="B119" s="42" t="s">
        <v>102</v>
      </c>
      <c r="C119" s="46"/>
      <c r="D119" s="46"/>
      <c r="E119" s="60" t="s">
        <v>93</v>
      </c>
      <c r="F119" s="46"/>
      <c r="G119" s="46"/>
      <c r="H119" s="68">
        <f>H120+H123</f>
        <v>1104557.35</v>
      </c>
      <c r="I119" s="68">
        <f>I120</f>
        <v>15000</v>
      </c>
      <c r="J119" s="68">
        <f>J120</f>
        <v>15000</v>
      </c>
      <c r="K119" s="48"/>
      <c r="L119" s="32"/>
      <c r="M119" s="32"/>
      <c r="R119" s="2"/>
    </row>
    <row r="120" spans="1:13" ht="33" customHeight="1">
      <c r="A120" s="99" t="s">
        <v>65</v>
      </c>
      <c r="B120" s="42" t="s">
        <v>102</v>
      </c>
      <c r="C120" s="42" t="s">
        <v>14</v>
      </c>
      <c r="D120" s="42" t="s">
        <v>6</v>
      </c>
      <c r="E120" s="42" t="s">
        <v>163</v>
      </c>
      <c r="F120" s="42"/>
      <c r="G120" s="42"/>
      <c r="H120" s="54">
        <f aca="true" t="shared" si="13" ref="H120:J121">H121</f>
        <v>15000</v>
      </c>
      <c r="I120" s="54">
        <f t="shared" si="13"/>
        <v>15000</v>
      </c>
      <c r="J120" s="54">
        <f t="shared" si="13"/>
        <v>15000</v>
      </c>
      <c r="K120" s="48"/>
      <c r="L120" s="32"/>
      <c r="M120" s="32"/>
    </row>
    <row r="121" spans="1:18" ht="33" customHeight="1">
      <c r="A121" s="76" t="s">
        <v>61</v>
      </c>
      <c r="B121" s="42" t="s">
        <v>102</v>
      </c>
      <c r="C121" s="42" t="s">
        <v>14</v>
      </c>
      <c r="D121" s="42" t="s">
        <v>6</v>
      </c>
      <c r="E121" s="42" t="s">
        <v>163</v>
      </c>
      <c r="F121" s="42" t="s">
        <v>57</v>
      </c>
      <c r="G121" s="42"/>
      <c r="H121" s="54">
        <f t="shared" si="13"/>
        <v>15000</v>
      </c>
      <c r="I121" s="54">
        <f t="shared" si="13"/>
        <v>15000</v>
      </c>
      <c r="J121" s="54">
        <f t="shared" si="13"/>
        <v>15000</v>
      </c>
      <c r="K121" s="48"/>
      <c r="L121" s="32"/>
      <c r="M121" s="32"/>
      <c r="R121" s="2"/>
    </row>
    <row r="122" spans="1:18" ht="33" customHeight="1">
      <c r="A122" s="69" t="s">
        <v>44</v>
      </c>
      <c r="B122" s="42" t="s">
        <v>102</v>
      </c>
      <c r="C122" s="42" t="s">
        <v>14</v>
      </c>
      <c r="D122" s="42" t="s">
        <v>6</v>
      </c>
      <c r="E122" s="42" t="s">
        <v>163</v>
      </c>
      <c r="F122" s="42" t="s">
        <v>57</v>
      </c>
      <c r="G122" s="42" t="s">
        <v>37</v>
      </c>
      <c r="H122" s="54">
        <v>15000</v>
      </c>
      <c r="I122" s="54">
        <v>15000</v>
      </c>
      <c r="J122" s="54">
        <v>15000</v>
      </c>
      <c r="K122" s="48"/>
      <c r="L122" s="32"/>
      <c r="M122" s="32"/>
      <c r="R122" s="2"/>
    </row>
    <row r="123" spans="1:18" s="11" customFormat="1" ht="33" customHeight="1">
      <c r="A123" s="114" t="s">
        <v>177</v>
      </c>
      <c r="B123" s="60" t="s">
        <v>102</v>
      </c>
      <c r="C123" s="60" t="s">
        <v>14</v>
      </c>
      <c r="D123" s="60" t="s">
        <v>7</v>
      </c>
      <c r="E123" s="60" t="s">
        <v>178</v>
      </c>
      <c r="F123" s="60" t="s">
        <v>57</v>
      </c>
      <c r="G123" s="60"/>
      <c r="H123" s="68">
        <f>H127</f>
        <v>1089557.35</v>
      </c>
      <c r="I123" s="68">
        <v>0</v>
      </c>
      <c r="J123" s="68">
        <v>0</v>
      </c>
      <c r="K123" s="48"/>
      <c r="L123" s="73"/>
      <c r="M123" s="73"/>
      <c r="R123" s="2"/>
    </row>
    <row r="124" spans="1:18" ht="33" customHeight="1">
      <c r="A124" s="17" t="s">
        <v>181</v>
      </c>
      <c r="B124" s="42" t="s">
        <v>102</v>
      </c>
      <c r="C124" s="42" t="s">
        <v>14</v>
      </c>
      <c r="D124" s="42" t="s">
        <v>7</v>
      </c>
      <c r="E124" s="42" t="s">
        <v>178</v>
      </c>
      <c r="F124" s="42" t="s">
        <v>57</v>
      </c>
      <c r="G124" s="42"/>
      <c r="H124" s="54">
        <f>H125+H126</f>
        <v>1089557.35</v>
      </c>
      <c r="I124" s="54">
        <v>0</v>
      </c>
      <c r="J124" s="54">
        <v>0</v>
      </c>
      <c r="K124" s="48"/>
      <c r="L124" s="32"/>
      <c r="M124" s="32"/>
      <c r="R124" s="2"/>
    </row>
    <row r="125" spans="1:18" ht="19.5" customHeight="1">
      <c r="A125" s="115" t="s">
        <v>179</v>
      </c>
      <c r="B125" s="42" t="s">
        <v>102</v>
      </c>
      <c r="C125" s="42" t="s">
        <v>14</v>
      </c>
      <c r="D125" s="42" t="s">
        <v>7</v>
      </c>
      <c r="E125" s="42" t="s">
        <v>178</v>
      </c>
      <c r="F125" s="42" t="s">
        <v>57</v>
      </c>
      <c r="G125" s="42"/>
      <c r="H125" s="54">
        <v>54477.87</v>
      </c>
      <c r="I125" s="54">
        <v>0</v>
      </c>
      <c r="J125" s="54">
        <v>0</v>
      </c>
      <c r="K125" s="48"/>
      <c r="L125" s="32"/>
      <c r="M125" s="32"/>
      <c r="R125" s="2"/>
    </row>
    <row r="126" spans="1:18" ht="20.25" customHeight="1">
      <c r="A126" s="115" t="s">
        <v>180</v>
      </c>
      <c r="B126" s="42" t="s">
        <v>102</v>
      </c>
      <c r="C126" s="42" t="s">
        <v>14</v>
      </c>
      <c r="D126" s="42" t="s">
        <v>7</v>
      </c>
      <c r="E126" s="42" t="s">
        <v>178</v>
      </c>
      <c r="F126" s="42" t="s">
        <v>57</v>
      </c>
      <c r="G126" s="42"/>
      <c r="H126" s="54">
        <v>1035079.48</v>
      </c>
      <c r="I126" s="54">
        <v>0</v>
      </c>
      <c r="J126" s="54">
        <v>0</v>
      </c>
      <c r="K126" s="48"/>
      <c r="L126" s="32"/>
      <c r="M126" s="32"/>
      <c r="R126" s="2"/>
    </row>
    <row r="127" spans="1:18" ht="16.5" customHeight="1">
      <c r="A127" s="69" t="s">
        <v>44</v>
      </c>
      <c r="B127" s="42" t="s">
        <v>102</v>
      </c>
      <c r="C127" s="42" t="s">
        <v>14</v>
      </c>
      <c r="D127" s="42" t="s">
        <v>7</v>
      </c>
      <c r="E127" s="42" t="s">
        <v>178</v>
      </c>
      <c r="F127" s="42" t="s">
        <v>57</v>
      </c>
      <c r="G127" s="42" t="s">
        <v>37</v>
      </c>
      <c r="H127" s="54">
        <v>1089557.35</v>
      </c>
      <c r="I127" s="54">
        <v>0</v>
      </c>
      <c r="J127" s="54">
        <v>0</v>
      </c>
      <c r="K127" s="48"/>
      <c r="L127" s="32"/>
      <c r="M127" s="32"/>
      <c r="R127" s="2"/>
    </row>
    <row r="128" spans="1:18" ht="33" customHeight="1">
      <c r="A128" s="18" t="s">
        <v>152</v>
      </c>
      <c r="B128" s="42"/>
      <c r="C128" s="42"/>
      <c r="D128" s="42"/>
      <c r="E128" s="60" t="s">
        <v>120</v>
      </c>
      <c r="F128" s="60"/>
      <c r="G128" s="60"/>
      <c r="H128" s="68">
        <f>H129</f>
        <v>15266185.399999999</v>
      </c>
      <c r="I128" s="68">
        <f>I129</f>
        <v>5467729.52</v>
      </c>
      <c r="J128" s="68">
        <f>J129</f>
        <v>5467729.52</v>
      </c>
      <c r="K128" s="48"/>
      <c r="L128" s="32"/>
      <c r="M128" s="32"/>
      <c r="R128" s="2"/>
    </row>
    <row r="129" spans="1:18" ht="24" customHeight="1">
      <c r="A129" s="41" t="s">
        <v>62</v>
      </c>
      <c r="B129" s="42" t="s">
        <v>102</v>
      </c>
      <c r="C129" s="60" t="s">
        <v>14</v>
      </c>
      <c r="D129" s="60" t="s">
        <v>8</v>
      </c>
      <c r="E129" s="60" t="s">
        <v>120</v>
      </c>
      <c r="F129" s="42"/>
      <c r="G129" s="42"/>
      <c r="H129" s="68">
        <f>H137+H130+H134</f>
        <v>15266185.399999999</v>
      </c>
      <c r="I129" s="68">
        <f>I137</f>
        <v>5467729.52</v>
      </c>
      <c r="J129" s="68">
        <f>J137</f>
        <v>5467729.52</v>
      </c>
      <c r="K129" s="48"/>
      <c r="L129" s="32"/>
      <c r="M129" s="32"/>
      <c r="R129" s="2"/>
    </row>
    <row r="130" spans="1:18" s="11" customFormat="1" ht="34.5" customHeight="1">
      <c r="A130" s="119" t="s">
        <v>155</v>
      </c>
      <c r="B130" s="60" t="s">
        <v>102</v>
      </c>
      <c r="C130" s="60" t="s">
        <v>14</v>
      </c>
      <c r="D130" s="60" t="s">
        <v>8</v>
      </c>
      <c r="E130" s="60" t="s">
        <v>164</v>
      </c>
      <c r="F130" s="60" t="s">
        <v>57</v>
      </c>
      <c r="G130" s="60" t="s">
        <v>35</v>
      </c>
      <c r="H130" s="68">
        <f>H131+H132+H133</f>
        <v>2254723.7800000003</v>
      </c>
      <c r="I130" s="68">
        <v>0</v>
      </c>
      <c r="J130" s="68">
        <v>0</v>
      </c>
      <c r="K130" s="48"/>
      <c r="L130" s="73"/>
      <c r="M130" s="73"/>
      <c r="R130" s="2"/>
    </row>
    <row r="131" spans="1:18" s="106" customFormat="1" ht="21.75" customHeight="1">
      <c r="A131" s="117" t="s">
        <v>179</v>
      </c>
      <c r="B131" s="42" t="s">
        <v>102</v>
      </c>
      <c r="C131" s="42" t="s">
        <v>14</v>
      </c>
      <c r="D131" s="42" t="s">
        <v>8</v>
      </c>
      <c r="E131" s="42" t="s">
        <v>164</v>
      </c>
      <c r="F131" s="42" t="s">
        <v>57</v>
      </c>
      <c r="G131" s="42" t="s">
        <v>35</v>
      </c>
      <c r="H131" s="54">
        <v>739723.78</v>
      </c>
      <c r="I131" s="54">
        <v>0</v>
      </c>
      <c r="J131" s="54">
        <v>0</v>
      </c>
      <c r="K131" s="53"/>
      <c r="L131" s="32"/>
      <c r="M131" s="32"/>
      <c r="R131" s="3"/>
    </row>
    <row r="132" spans="1:18" s="106" customFormat="1" ht="16.5" customHeight="1">
      <c r="A132" s="118" t="s">
        <v>180</v>
      </c>
      <c r="B132" s="42" t="s">
        <v>102</v>
      </c>
      <c r="C132" s="42" t="s">
        <v>14</v>
      </c>
      <c r="D132" s="42" t="s">
        <v>8</v>
      </c>
      <c r="E132" s="42" t="s">
        <v>164</v>
      </c>
      <c r="F132" s="42" t="s">
        <v>57</v>
      </c>
      <c r="G132" s="42" t="s">
        <v>35</v>
      </c>
      <c r="H132" s="54">
        <v>1500000</v>
      </c>
      <c r="I132" s="54">
        <v>0</v>
      </c>
      <c r="J132" s="54">
        <v>0</v>
      </c>
      <c r="K132" s="53"/>
      <c r="L132" s="32"/>
      <c r="M132" s="32"/>
      <c r="R132" s="3"/>
    </row>
    <row r="133" spans="1:18" s="106" customFormat="1" ht="17.25" customHeight="1">
      <c r="A133" s="118" t="s">
        <v>183</v>
      </c>
      <c r="B133" s="42" t="s">
        <v>102</v>
      </c>
      <c r="C133" s="42" t="s">
        <v>14</v>
      </c>
      <c r="D133" s="42" t="s">
        <v>8</v>
      </c>
      <c r="E133" s="42" t="s">
        <v>164</v>
      </c>
      <c r="F133" s="42" t="s">
        <v>57</v>
      </c>
      <c r="G133" s="42" t="s">
        <v>35</v>
      </c>
      <c r="H133" s="54">
        <v>15000</v>
      </c>
      <c r="I133" s="54">
        <v>0</v>
      </c>
      <c r="J133" s="54">
        <v>0</v>
      </c>
      <c r="K133" s="53"/>
      <c r="L133" s="32"/>
      <c r="M133" s="32"/>
      <c r="R133" s="3"/>
    </row>
    <row r="134" spans="1:18" s="11" customFormat="1" ht="17.25" customHeight="1">
      <c r="A134" s="120" t="s">
        <v>184</v>
      </c>
      <c r="B134" s="60" t="s">
        <v>102</v>
      </c>
      <c r="C134" s="60" t="s">
        <v>14</v>
      </c>
      <c r="D134" s="60" t="s">
        <v>8</v>
      </c>
      <c r="E134" s="19" t="s">
        <v>187</v>
      </c>
      <c r="F134" s="60" t="s">
        <v>57</v>
      </c>
      <c r="G134" s="60" t="s">
        <v>35</v>
      </c>
      <c r="H134" s="68">
        <f>H136</f>
        <v>5000</v>
      </c>
      <c r="I134" s="68">
        <v>0</v>
      </c>
      <c r="J134" s="68">
        <v>0</v>
      </c>
      <c r="K134" s="48"/>
      <c r="L134" s="73"/>
      <c r="M134" s="73"/>
      <c r="R134" s="2"/>
    </row>
    <row r="135" spans="1:18" s="106" customFormat="1" ht="17.25" customHeight="1">
      <c r="A135" s="121" t="s">
        <v>185</v>
      </c>
      <c r="B135" s="42" t="s">
        <v>102</v>
      </c>
      <c r="C135" s="42" t="s">
        <v>14</v>
      </c>
      <c r="D135" s="42" t="s">
        <v>8</v>
      </c>
      <c r="E135" s="20" t="s">
        <v>187</v>
      </c>
      <c r="F135" s="42" t="s">
        <v>57</v>
      </c>
      <c r="G135" s="42" t="s">
        <v>35</v>
      </c>
      <c r="H135" s="54">
        <f>H136</f>
        <v>5000</v>
      </c>
      <c r="I135" s="54">
        <v>0</v>
      </c>
      <c r="J135" s="54">
        <v>0</v>
      </c>
      <c r="K135" s="53"/>
      <c r="L135" s="32"/>
      <c r="M135" s="32"/>
      <c r="R135" s="3"/>
    </row>
    <row r="136" spans="1:18" s="106" customFormat="1" ht="17.25" customHeight="1">
      <c r="A136" s="116" t="s">
        <v>186</v>
      </c>
      <c r="B136" s="42" t="s">
        <v>102</v>
      </c>
      <c r="C136" s="42" t="s">
        <v>14</v>
      </c>
      <c r="D136" s="42" t="s">
        <v>8</v>
      </c>
      <c r="E136" s="20" t="s">
        <v>187</v>
      </c>
      <c r="F136" s="42" t="s">
        <v>57</v>
      </c>
      <c r="G136" s="42" t="s">
        <v>35</v>
      </c>
      <c r="H136" s="54">
        <v>5000</v>
      </c>
      <c r="I136" s="54">
        <v>0</v>
      </c>
      <c r="J136" s="54">
        <v>0</v>
      </c>
      <c r="K136" s="53"/>
      <c r="L136" s="32"/>
      <c r="M136" s="32"/>
      <c r="R136" s="3"/>
    </row>
    <row r="137" spans="1:18" ht="23.25" customHeight="1">
      <c r="A137" s="99" t="s">
        <v>71</v>
      </c>
      <c r="B137" s="42" t="s">
        <v>102</v>
      </c>
      <c r="C137" s="50" t="s">
        <v>14</v>
      </c>
      <c r="D137" s="50" t="s">
        <v>8</v>
      </c>
      <c r="E137" s="50" t="s">
        <v>165</v>
      </c>
      <c r="F137" s="50"/>
      <c r="G137" s="50"/>
      <c r="H137" s="54">
        <f>H138</f>
        <v>13006461.62</v>
      </c>
      <c r="I137" s="54">
        <f>I138</f>
        <v>5467729.52</v>
      </c>
      <c r="J137" s="54">
        <f>J138</f>
        <v>5467729.52</v>
      </c>
      <c r="K137" s="48"/>
      <c r="L137" s="32"/>
      <c r="M137" s="32"/>
      <c r="R137" s="2"/>
    </row>
    <row r="138" spans="1:18" ht="33" customHeight="1">
      <c r="A138" s="76" t="s">
        <v>61</v>
      </c>
      <c r="B138" s="42" t="s">
        <v>102</v>
      </c>
      <c r="C138" s="50" t="s">
        <v>14</v>
      </c>
      <c r="D138" s="50" t="s">
        <v>8</v>
      </c>
      <c r="E138" s="50" t="s">
        <v>165</v>
      </c>
      <c r="F138" s="50" t="s">
        <v>57</v>
      </c>
      <c r="G138" s="50"/>
      <c r="H138" s="54">
        <f>H139+H140+H141+H142+H143</f>
        <v>13006461.62</v>
      </c>
      <c r="I138" s="54">
        <f>I139+I140+I141+I142+I143</f>
        <v>5467729.52</v>
      </c>
      <c r="J138" s="54">
        <f>J139+J140+J141+J142+J143</f>
        <v>5467729.52</v>
      </c>
      <c r="K138" s="48"/>
      <c r="L138" s="32"/>
      <c r="M138" s="32"/>
      <c r="R138" s="2"/>
    </row>
    <row r="139" spans="1:18" ht="24.75" customHeight="1">
      <c r="A139" s="79" t="s">
        <v>47</v>
      </c>
      <c r="B139" s="42" t="s">
        <v>102</v>
      </c>
      <c r="C139" s="50" t="s">
        <v>14</v>
      </c>
      <c r="D139" s="50" t="s">
        <v>8</v>
      </c>
      <c r="E139" s="50" t="s">
        <v>165</v>
      </c>
      <c r="F139" s="50" t="s">
        <v>57</v>
      </c>
      <c r="G139" s="50" t="s">
        <v>36</v>
      </c>
      <c r="H139" s="54">
        <v>458180.03</v>
      </c>
      <c r="I139" s="54">
        <v>0</v>
      </c>
      <c r="J139" s="54">
        <v>0</v>
      </c>
      <c r="K139" s="48"/>
      <c r="L139" s="32"/>
      <c r="M139" s="32"/>
      <c r="R139" s="2"/>
    </row>
    <row r="140" spans="1:18" ht="18.75" customHeight="1">
      <c r="A140" s="69" t="s">
        <v>44</v>
      </c>
      <c r="B140" s="42" t="s">
        <v>102</v>
      </c>
      <c r="C140" s="50" t="s">
        <v>14</v>
      </c>
      <c r="D140" s="50" t="s">
        <v>8</v>
      </c>
      <c r="E140" s="50" t="s">
        <v>165</v>
      </c>
      <c r="F140" s="50" t="s">
        <v>57</v>
      </c>
      <c r="G140" s="50" t="s">
        <v>37</v>
      </c>
      <c r="H140" s="54">
        <v>1244000</v>
      </c>
      <c r="I140" s="54">
        <v>500000</v>
      </c>
      <c r="J140" s="54">
        <v>500000</v>
      </c>
      <c r="K140" s="48"/>
      <c r="L140" s="32"/>
      <c r="M140" s="32"/>
      <c r="R140" s="2"/>
    </row>
    <row r="141" spans="1:18" ht="23.25" customHeight="1">
      <c r="A141" s="69" t="s">
        <v>34</v>
      </c>
      <c r="B141" s="42" t="s">
        <v>102</v>
      </c>
      <c r="C141" s="50" t="s">
        <v>14</v>
      </c>
      <c r="D141" s="50" t="s">
        <v>8</v>
      </c>
      <c r="E141" s="50" t="s">
        <v>165</v>
      </c>
      <c r="F141" s="50" t="s">
        <v>57</v>
      </c>
      <c r="G141" s="50" t="s">
        <v>35</v>
      </c>
      <c r="H141" s="54">
        <v>7988281.59</v>
      </c>
      <c r="I141" s="54">
        <v>3651729.52</v>
      </c>
      <c r="J141" s="54">
        <v>3651729.52</v>
      </c>
      <c r="K141" s="48"/>
      <c r="L141" s="32"/>
      <c r="M141" s="32"/>
      <c r="R141" s="2"/>
    </row>
    <row r="142" spans="1:18" ht="22.5" customHeight="1">
      <c r="A142" s="69" t="s">
        <v>45</v>
      </c>
      <c r="B142" s="42" t="s">
        <v>102</v>
      </c>
      <c r="C142" s="50" t="s">
        <v>14</v>
      </c>
      <c r="D142" s="50" t="s">
        <v>8</v>
      </c>
      <c r="E142" s="50" t="s">
        <v>165</v>
      </c>
      <c r="F142" s="50" t="s">
        <v>57</v>
      </c>
      <c r="G142" s="50" t="s">
        <v>41</v>
      </c>
      <c r="H142" s="54">
        <v>1600000</v>
      </c>
      <c r="I142" s="54">
        <v>600000</v>
      </c>
      <c r="J142" s="54">
        <v>600000</v>
      </c>
      <c r="K142" s="48"/>
      <c r="L142" s="32"/>
      <c r="M142" s="32"/>
      <c r="R142" s="2"/>
    </row>
    <row r="143" spans="1:18" ht="21" customHeight="1">
      <c r="A143" s="69" t="s">
        <v>52</v>
      </c>
      <c r="B143" s="42" t="s">
        <v>102</v>
      </c>
      <c r="C143" s="50" t="s">
        <v>14</v>
      </c>
      <c r="D143" s="50" t="s">
        <v>8</v>
      </c>
      <c r="E143" s="50" t="s">
        <v>165</v>
      </c>
      <c r="F143" s="50" t="s">
        <v>57</v>
      </c>
      <c r="G143" s="50" t="s">
        <v>42</v>
      </c>
      <c r="H143" s="54">
        <v>1716000</v>
      </c>
      <c r="I143" s="54">
        <v>716000</v>
      </c>
      <c r="J143" s="54">
        <v>716000</v>
      </c>
      <c r="K143" s="48"/>
      <c r="L143" s="32"/>
      <c r="M143" s="32"/>
      <c r="R143" s="2"/>
    </row>
    <row r="144" spans="1:22" ht="33" customHeight="1">
      <c r="A144" s="85" t="s">
        <v>133</v>
      </c>
      <c r="B144" s="42" t="s">
        <v>102</v>
      </c>
      <c r="C144" s="46"/>
      <c r="D144" s="46"/>
      <c r="E144" s="101" t="s">
        <v>90</v>
      </c>
      <c r="F144" s="46"/>
      <c r="G144" s="46"/>
      <c r="H144" s="68">
        <f>H145+H174</f>
        <v>17747081.630000003</v>
      </c>
      <c r="I144" s="68">
        <f>I145+I171</f>
        <v>11108454.47</v>
      </c>
      <c r="J144" s="68">
        <f>J145+J171</f>
        <v>13051245.47</v>
      </c>
      <c r="K144" s="48"/>
      <c r="L144" s="32"/>
      <c r="M144" s="32"/>
      <c r="R144" s="2"/>
      <c r="V144" t="s">
        <v>107</v>
      </c>
    </row>
    <row r="145" spans="1:18" ht="27" customHeight="1">
      <c r="A145" s="85" t="s">
        <v>97</v>
      </c>
      <c r="B145" s="42" t="s">
        <v>102</v>
      </c>
      <c r="C145" s="60" t="s">
        <v>15</v>
      </c>
      <c r="D145" s="60" t="s">
        <v>6</v>
      </c>
      <c r="E145" s="60"/>
      <c r="F145" s="60"/>
      <c r="G145" s="60"/>
      <c r="H145" s="68">
        <f>H146+H165+H168</f>
        <v>13967081.63</v>
      </c>
      <c r="I145" s="68">
        <f>I146+I165</f>
        <v>11088454.47</v>
      </c>
      <c r="J145" s="68">
        <f>J146+J165</f>
        <v>13031245.47</v>
      </c>
      <c r="K145" s="48"/>
      <c r="L145" s="32"/>
      <c r="M145" s="32"/>
      <c r="R145" s="2"/>
    </row>
    <row r="146" spans="1:18" s="11" customFormat="1" ht="33" customHeight="1">
      <c r="A146" s="41" t="s">
        <v>72</v>
      </c>
      <c r="B146" s="60" t="s">
        <v>102</v>
      </c>
      <c r="C146" s="60" t="s">
        <v>15</v>
      </c>
      <c r="D146" s="60" t="s">
        <v>6</v>
      </c>
      <c r="E146" s="101" t="s">
        <v>166</v>
      </c>
      <c r="F146" s="60"/>
      <c r="G146" s="60"/>
      <c r="H146" s="68">
        <f>H147+H163+H161</f>
        <v>12058517.49</v>
      </c>
      <c r="I146" s="68">
        <f>I147+I163</f>
        <v>9923890.33</v>
      </c>
      <c r="J146" s="68">
        <f>J147+J163</f>
        <v>11866681.33</v>
      </c>
      <c r="K146" s="48"/>
      <c r="L146" s="73"/>
      <c r="M146" s="73"/>
      <c r="R146" s="2"/>
    </row>
    <row r="147" spans="1:18" ht="33" customHeight="1">
      <c r="A147" s="79" t="s">
        <v>61</v>
      </c>
      <c r="B147" s="42" t="s">
        <v>102</v>
      </c>
      <c r="C147" s="42" t="s">
        <v>15</v>
      </c>
      <c r="D147" s="42" t="s">
        <v>6</v>
      </c>
      <c r="E147" s="102" t="s">
        <v>166</v>
      </c>
      <c r="F147" s="42" t="s">
        <v>57</v>
      </c>
      <c r="G147" s="42"/>
      <c r="H147" s="54">
        <f>H148+H149+H150+H151+H152+H153+H154+H155</f>
        <v>11932317.49</v>
      </c>
      <c r="I147" s="54">
        <f>I148+I149+I150+I151+I152+I153+I154+I155</f>
        <v>9917690.33</v>
      </c>
      <c r="J147" s="54">
        <f>J148+J149+J150+J151+J152+J153+J154+J155</f>
        <v>11860481.33</v>
      </c>
      <c r="K147" s="48"/>
      <c r="L147" s="32"/>
      <c r="M147" s="32"/>
      <c r="R147" s="2"/>
    </row>
    <row r="148" spans="1:18" ht="24.75" customHeight="1">
      <c r="A148" s="15" t="s">
        <v>43</v>
      </c>
      <c r="B148" s="42" t="s">
        <v>102</v>
      </c>
      <c r="C148" s="42" t="s">
        <v>15</v>
      </c>
      <c r="D148" s="42" t="s">
        <v>6</v>
      </c>
      <c r="E148" s="102" t="s">
        <v>166</v>
      </c>
      <c r="F148" s="42" t="s">
        <v>57</v>
      </c>
      <c r="G148" s="42" t="s">
        <v>32</v>
      </c>
      <c r="H148" s="54">
        <v>74400</v>
      </c>
      <c r="I148" s="54">
        <v>100000</v>
      </c>
      <c r="J148" s="54">
        <v>100000</v>
      </c>
      <c r="K148" s="48"/>
      <c r="L148" s="32"/>
      <c r="M148" s="32"/>
      <c r="R148" s="2"/>
    </row>
    <row r="149" spans="1:18" ht="22.5" customHeight="1">
      <c r="A149" s="69" t="s">
        <v>46</v>
      </c>
      <c r="B149" s="42" t="s">
        <v>102</v>
      </c>
      <c r="C149" s="42" t="s">
        <v>15</v>
      </c>
      <c r="D149" s="42" t="s">
        <v>6</v>
      </c>
      <c r="E149" s="102" t="s">
        <v>166</v>
      </c>
      <c r="F149" s="42" t="s">
        <v>57</v>
      </c>
      <c r="G149" s="42" t="s">
        <v>33</v>
      </c>
      <c r="H149" s="54">
        <v>375600</v>
      </c>
      <c r="I149" s="54">
        <v>500000</v>
      </c>
      <c r="J149" s="54">
        <v>500000</v>
      </c>
      <c r="K149" s="48"/>
      <c r="L149" s="32"/>
      <c r="M149" s="32"/>
      <c r="R149" s="2"/>
    </row>
    <row r="150" spans="1:18" ht="23.25" customHeight="1">
      <c r="A150" s="69" t="s">
        <v>47</v>
      </c>
      <c r="B150" s="42" t="s">
        <v>102</v>
      </c>
      <c r="C150" s="42" t="s">
        <v>15</v>
      </c>
      <c r="D150" s="42" t="s">
        <v>6</v>
      </c>
      <c r="E150" s="102" t="s">
        <v>166</v>
      </c>
      <c r="F150" s="42" t="s">
        <v>57</v>
      </c>
      <c r="G150" s="42" t="s">
        <v>36</v>
      </c>
      <c r="H150" s="54">
        <v>1300000</v>
      </c>
      <c r="I150" s="54">
        <v>500000</v>
      </c>
      <c r="J150" s="54">
        <v>500000</v>
      </c>
      <c r="K150" s="48"/>
      <c r="L150" s="32"/>
      <c r="M150" s="32"/>
      <c r="R150" s="2"/>
    </row>
    <row r="151" spans="1:18" ht="24" customHeight="1">
      <c r="A151" s="69" t="s">
        <v>44</v>
      </c>
      <c r="B151" s="42" t="s">
        <v>102</v>
      </c>
      <c r="C151" s="42" t="s">
        <v>15</v>
      </c>
      <c r="D151" s="42" t="s">
        <v>6</v>
      </c>
      <c r="E151" s="102" t="s">
        <v>166</v>
      </c>
      <c r="F151" s="42" t="s">
        <v>57</v>
      </c>
      <c r="G151" s="42" t="s">
        <v>37</v>
      </c>
      <c r="H151" s="54">
        <v>150000</v>
      </c>
      <c r="I151" s="54">
        <v>140000</v>
      </c>
      <c r="J151" s="54">
        <v>140000</v>
      </c>
      <c r="K151" s="48"/>
      <c r="L151" s="32"/>
      <c r="M151" s="32"/>
      <c r="R151" s="2"/>
    </row>
    <row r="152" spans="1:24" ht="25.5" customHeight="1">
      <c r="A152" s="69" t="s">
        <v>34</v>
      </c>
      <c r="B152" s="42" t="s">
        <v>102</v>
      </c>
      <c r="C152" s="42" t="s">
        <v>15</v>
      </c>
      <c r="D152" s="42" t="s">
        <v>6</v>
      </c>
      <c r="E152" s="102" t="s">
        <v>166</v>
      </c>
      <c r="F152" s="42" t="s">
        <v>57</v>
      </c>
      <c r="G152" s="42" t="s">
        <v>35</v>
      </c>
      <c r="H152" s="54">
        <v>8525317.49</v>
      </c>
      <c r="I152" s="54">
        <v>5770690.33</v>
      </c>
      <c r="J152" s="54">
        <v>7613481.33</v>
      </c>
      <c r="K152" s="48"/>
      <c r="L152" s="32"/>
      <c r="M152" s="32"/>
      <c r="R152" s="2"/>
      <c r="X152" s="25"/>
    </row>
    <row r="153" spans="1:18" ht="17.25" customHeight="1">
      <c r="A153" s="69" t="s">
        <v>121</v>
      </c>
      <c r="B153" s="42" t="s">
        <v>102</v>
      </c>
      <c r="C153" s="42" t="s">
        <v>15</v>
      </c>
      <c r="D153" s="42" t="s">
        <v>6</v>
      </c>
      <c r="E153" s="102" t="s">
        <v>166</v>
      </c>
      <c r="F153" s="42" t="s">
        <v>57</v>
      </c>
      <c r="G153" s="42" t="s">
        <v>122</v>
      </c>
      <c r="H153" s="54">
        <v>7000</v>
      </c>
      <c r="I153" s="54">
        <v>7000</v>
      </c>
      <c r="J153" s="54">
        <v>7000</v>
      </c>
      <c r="K153" s="48"/>
      <c r="L153" s="32"/>
      <c r="M153" s="32"/>
      <c r="R153" s="2"/>
    </row>
    <row r="154" spans="1:18" ht="19.5" customHeight="1">
      <c r="A154" s="69" t="s">
        <v>45</v>
      </c>
      <c r="B154" s="42" t="s">
        <v>102</v>
      </c>
      <c r="C154" s="42" t="s">
        <v>15</v>
      </c>
      <c r="D154" s="42" t="s">
        <v>6</v>
      </c>
      <c r="E154" s="102" t="s">
        <v>166</v>
      </c>
      <c r="F154" s="42" t="s">
        <v>57</v>
      </c>
      <c r="G154" s="42" t="s">
        <v>41</v>
      </c>
      <c r="H154" s="54">
        <v>300000</v>
      </c>
      <c r="I154" s="54">
        <v>400000</v>
      </c>
      <c r="J154" s="54">
        <v>500000</v>
      </c>
      <c r="K154" s="48"/>
      <c r="L154" s="32"/>
      <c r="M154" s="32"/>
      <c r="R154" s="2"/>
    </row>
    <row r="155" spans="1:18" s="11" customFormat="1" ht="18" customHeight="1">
      <c r="A155" s="85" t="s">
        <v>52</v>
      </c>
      <c r="B155" s="60" t="s">
        <v>102</v>
      </c>
      <c r="C155" s="60" t="s">
        <v>15</v>
      </c>
      <c r="D155" s="60" t="s">
        <v>6</v>
      </c>
      <c r="E155" s="101" t="s">
        <v>166</v>
      </c>
      <c r="F155" s="60" t="s">
        <v>57</v>
      </c>
      <c r="G155" s="60" t="s">
        <v>42</v>
      </c>
      <c r="H155" s="68">
        <f>H156+H157+H158+H159+H160</f>
        <v>1200000</v>
      </c>
      <c r="I155" s="68">
        <f>I156+I157+I158+I159+I160</f>
        <v>2500000</v>
      </c>
      <c r="J155" s="68">
        <f>J156+J157+J158+J159+J160</f>
        <v>2500000</v>
      </c>
      <c r="K155" s="48"/>
      <c r="L155" s="73"/>
      <c r="M155" s="73"/>
      <c r="R155" s="2"/>
    </row>
    <row r="156" spans="1:18" ht="15" customHeight="1">
      <c r="A156" s="69" t="s">
        <v>123</v>
      </c>
      <c r="B156" s="42" t="s">
        <v>102</v>
      </c>
      <c r="C156" s="42" t="s">
        <v>15</v>
      </c>
      <c r="D156" s="42" t="s">
        <v>6</v>
      </c>
      <c r="E156" s="102" t="s">
        <v>166</v>
      </c>
      <c r="F156" s="42" t="s">
        <v>57</v>
      </c>
      <c r="G156" s="42" t="s">
        <v>128</v>
      </c>
      <c r="H156" s="54">
        <v>300000</v>
      </c>
      <c r="I156" s="54">
        <v>500000</v>
      </c>
      <c r="J156" s="54">
        <v>500000</v>
      </c>
      <c r="K156" s="48"/>
      <c r="L156" s="32"/>
      <c r="M156" s="32"/>
      <c r="R156" s="2"/>
    </row>
    <row r="157" spans="1:18" ht="23.25" customHeight="1">
      <c r="A157" s="69" t="s">
        <v>124</v>
      </c>
      <c r="B157" s="42" t="s">
        <v>102</v>
      </c>
      <c r="C157" s="42" t="s">
        <v>15</v>
      </c>
      <c r="D157" s="42" t="s">
        <v>6</v>
      </c>
      <c r="E157" s="102" t="s">
        <v>166</v>
      </c>
      <c r="F157" s="42" t="s">
        <v>57</v>
      </c>
      <c r="G157" s="42" t="s">
        <v>129</v>
      </c>
      <c r="H157" s="54">
        <v>200000</v>
      </c>
      <c r="I157" s="54">
        <v>100000</v>
      </c>
      <c r="J157" s="54">
        <v>100000</v>
      </c>
      <c r="K157" s="48"/>
      <c r="L157" s="32"/>
      <c r="M157" s="32"/>
      <c r="R157" s="2"/>
    </row>
    <row r="158" spans="1:18" ht="21" customHeight="1">
      <c r="A158" s="69" t="s">
        <v>125</v>
      </c>
      <c r="B158" s="42" t="s">
        <v>102</v>
      </c>
      <c r="C158" s="42" t="s">
        <v>15</v>
      </c>
      <c r="D158" s="42" t="s">
        <v>6</v>
      </c>
      <c r="E158" s="102" t="s">
        <v>166</v>
      </c>
      <c r="F158" s="42" t="s">
        <v>57</v>
      </c>
      <c r="G158" s="42" t="s">
        <v>130</v>
      </c>
      <c r="H158" s="54">
        <v>200000</v>
      </c>
      <c r="I158" s="54">
        <v>100000</v>
      </c>
      <c r="J158" s="54">
        <v>100000</v>
      </c>
      <c r="K158" s="48"/>
      <c r="L158" s="32"/>
      <c r="M158" s="32"/>
      <c r="R158" s="2"/>
    </row>
    <row r="159" spans="1:18" ht="21" customHeight="1">
      <c r="A159" s="69" t="s">
        <v>126</v>
      </c>
      <c r="B159" s="42" t="s">
        <v>102</v>
      </c>
      <c r="C159" s="42" t="s">
        <v>15</v>
      </c>
      <c r="D159" s="42" t="s">
        <v>6</v>
      </c>
      <c r="E159" s="102" t="s">
        <v>166</v>
      </c>
      <c r="F159" s="42" t="s">
        <v>57</v>
      </c>
      <c r="G159" s="42" t="s">
        <v>131</v>
      </c>
      <c r="H159" s="54">
        <v>200000</v>
      </c>
      <c r="I159" s="54">
        <v>1500000</v>
      </c>
      <c r="J159" s="54">
        <v>1500000</v>
      </c>
      <c r="K159" s="48"/>
      <c r="L159" s="32"/>
      <c r="M159" s="32"/>
      <c r="R159" s="2"/>
    </row>
    <row r="160" spans="1:18" ht="33" customHeight="1">
      <c r="A160" s="69" t="s">
        <v>127</v>
      </c>
      <c r="B160" s="42" t="s">
        <v>102</v>
      </c>
      <c r="C160" s="42" t="s">
        <v>15</v>
      </c>
      <c r="D160" s="42" t="s">
        <v>6</v>
      </c>
      <c r="E160" s="102" t="s">
        <v>166</v>
      </c>
      <c r="F160" s="42" t="s">
        <v>57</v>
      </c>
      <c r="G160" s="42" t="s">
        <v>132</v>
      </c>
      <c r="H160" s="54">
        <v>300000</v>
      </c>
      <c r="I160" s="54">
        <v>300000</v>
      </c>
      <c r="J160" s="54">
        <v>300000</v>
      </c>
      <c r="K160" s="48"/>
      <c r="L160" s="32"/>
      <c r="M160" s="32"/>
      <c r="R160" s="2"/>
    </row>
    <row r="161" spans="1:18" s="11" customFormat="1" ht="23.25" customHeight="1">
      <c r="A161" s="85" t="s">
        <v>175</v>
      </c>
      <c r="B161" s="60" t="s">
        <v>102</v>
      </c>
      <c r="C161" s="60" t="s">
        <v>15</v>
      </c>
      <c r="D161" s="60" t="s">
        <v>6</v>
      </c>
      <c r="E161" s="101" t="s">
        <v>166</v>
      </c>
      <c r="F161" s="60" t="s">
        <v>174</v>
      </c>
      <c r="G161" s="60"/>
      <c r="H161" s="68">
        <v>120000</v>
      </c>
      <c r="I161" s="68">
        <v>0</v>
      </c>
      <c r="J161" s="68">
        <v>0</v>
      </c>
      <c r="K161" s="48"/>
      <c r="L161" s="73"/>
      <c r="M161" s="73"/>
      <c r="R161" s="2"/>
    </row>
    <row r="162" spans="1:18" ht="23.25" customHeight="1">
      <c r="A162" s="69" t="s">
        <v>47</v>
      </c>
      <c r="B162" s="42" t="s">
        <v>102</v>
      </c>
      <c r="C162" s="42" t="s">
        <v>15</v>
      </c>
      <c r="D162" s="42" t="s">
        <v>6</v>
      </c>
      <c r="E162" s="102" t="s">
        <v>166</v>
      </c>
      <c r="F162" s="42" t="s">
        <v>174</v>
      </c>
      <c r="G162" s="42" t="s">
        <v>36</v>
      </c>
      <c r="H162" s="54">
        <v>120000</v>
      </c>
      <c r="I162" s="54">
        <v>0</v>
      </c>
      <c r="J162" s="54">
        <v>0</v>
      </c>
      <c r="K162" s="48"/>
      <c r="L162" s="32"/>
      <c r="M162" s="32"/>
      <c r="R162" s="2"/>
    </row>
    <row r="163" spans="1:18" s="11" customFormat="1" ht="33" customHeight="1">
      <c r="A163" s="85" t="s">
        <v>98</v>
      </c>
      <c r="B163" s="60" t="s">
        <v>102</v>
      </c>
      <c r="C163" s="60" t="s">
        <v>15</v>
      </c>
      <c r="D163" s="60" t="s">
        <v>6</v>
      </c>
      <c r="E163" s="67" t="s">
        <v>166</v>
      </c>
      <c r="F163" s="60" t="s">
        <v>40</v>
      </c>
      <c r="G163" s="60"/>
      <c r="H163" s="68">
        <f>H164</f>
        <v>6200</v>
      </c>
      <c r="I163" s="68">
        <f>I164</f>
        <v>6200</v>
      </c>
      <c r="J163" s="68">
        <f>J164</f>
        <v>6200</v>
      </c>
      <c r="K163" s="72"/>
      <c r="L163" s="73"/>
      <c r="M163" s="73"/>
      <c r="R163" s="12"/>
    </row>
    <row r="164" spans="1:18" ht="20.25" customHeight="1">
      <c r="A164" s="69" t="s">
        <v>114</v>
      </c>
      <c r="B164" s="42" t="s">
        <v>102</v>
      </c>
      <c r="C164" s="42" t="s">
        <v>15</v>
      </c>
      <c r="D164" s="42" t="s">
        <v>6</v>
      </c>
      <c r="E164" s="64" t="s">
        <v>166</v>
      </c>
      <c r="F164" s="42" t="s">
        <v>49</v>
      </c>
      <c r="G164" s="42" t="s">
        <v>109</v>
      </c>
      <c r="H164" s="54">
        <v>6200</v>
      </c>
      <c r="I164" s="54">
        <v>6200</v>
      </c>
      <c r="J164" s="54">
        <v>6200</v>
      </c>
      <c r="K164" s="48"/>
      <c r="L164" s="32"/>
      <c r="M164" s="32"/>
      <c r="R164" s="2"/>
    </row>
    <row r="165" spans="1:18" s="11" customFormat="1" ht="21" customHeight="1">
      <c r="A165" s="41" t="s">
        <v>64</v>
      </c>
      <c r="B165" s="60" t="s">
        <v>102</v>
      </c>
      <c r="C165" s="60" t="s">
        <v>15</v>
      </c>
      <c r="D165" s="60" t="s">
        <v>6</v>
      </c>
      <c r="E165" s="101" t="s">
        <v>167</v>
      </c>
      <c r="F165" s="60"/>
      <c r="G165" s="60"/>
      <c r="H165" s="68">
        <f aca="true" t="shared" si="14" ref="H165:J166">H166</f>
        <v>1164564.14</v>
      </c>
      <c r="I165" s="68">
        <f t="shared" si="14"/>
        <v>1164564.14</v>
      </c>
      <c r="J165" s="68">
        <f t="shared" si="14"/>
        <v>1164564.14</v>
      </c>
      <c r="K165" s="48"/>
      <c r="L165" s="73"/>
      <c r="M165" s="73"/>
      <c r="R165" s="2"/>
    </row>
    <row r="166" spans="1:18" ht="24" customHeight="1">
      <c r="A166" s="15" t="s">
        <v>69</v>
      </c>
      <c r="B166" s="42" t="s">
        <v>102</v>
      </c>
      <c r="C166" s="42" t="s">
        <v>15</v>
      </c>
      <c r="D166" s="42" t="s">
        <v>6</v>
      </c>
      <c r="E166" s="102" t="s">
        <v>167</v>
      </c>
      <c r="F166" s="42" t="s">
        <v>54</v>
      </c>
      <c r="G166" s="42"/>
      <c r="H166" s="54">
        <f t="shared" si="14"/>
        <v>1164564.14</v>
      </c>
      <c r="I166" s="54">
        <f t="shared" si="14"/>
        <v>1164564.14</v>
      </c>
      <c r="J166" s="54">
        <f t="shared" si="14"/>
        <v>1164564.14</v>
      </c>
      <c r="K166" s="48"/>
      <c r="L166" s="32"/>
      <c r="M166" s="32"/>
      <c r="R166" s="2"/>
    </row>
    <row r="167" spans="1:18" ht="18.75" customHeight="1">
      <c r="A167" s="15" t="s">
        <v>70</v>
      </c>
      <c r="B167" s="42" t="s">
        <v>102</v>
      </c>
      <c r="C167" s="42" t="s">
        <v>15</v>
      </c>
      <c r="D167" s="42" t="s">
        <v>6</v>
      </c>
      <c r="E167" s="102" t="s">
        <v>167</v>
      </c>
      <c r="F167" s="42" t="s">
        <v>54</v>
      </c>
      <c r="G167" s="42" t="s">
        <v>53</v>
      </c>
      <c r="H167" s="103">
        <v>1164564.14</v>
      </c>
      <c r="I167" s="103">
        <v>1164564.14</v>
      </c>
      <c r="J167" s="103">
        <v>1164564.14</v>
      </c>
      <c r="K167" s="48"/>
      <c r="L167" s="32"/>
      <c r="M167" s="32"/>
      <c r="R167" s="2"/>
    </row>
    <row r="168" spans="1:18" s="11" customFormat="1" ht="36" customHeight="1">
      <c r="A168" s="41" t="s">
        <v>118</v>
      </c>
      <c r="B168" s="60" t="s">
        <v>102</v>
      </c>
      <c r="C168" s="60" t="s">
        <v>15</v>
      </c>
      <c r="D168" s="60" t="s">
        <v>6</v>
      </c>
      <c r="E168" s="101" t="s">
        <v>170</v>
      </c>
      <c r="F168" s="60"/>
      <c r="G168" s="60"/>
      <c r="H168" s="88">
        <v>744000</v>
      </c>
      <c r="I168" s="88">
        <v>0</v>
      </c>
      <c r="J168" s="88">
        <v>0</v>
      </c>
      <c r="K168" s="48"/>
      <c r="L168" s="73"/>
      <c r="M168" s="73"/>
      <c r="R168" s="2"/>
    </row>
    <row r="169" spans="1:18" ht="34.5" customHeight="1">
      <c r="A169" s="15" t="s">
        <v>61</v>
      </c>
      <c r="B169" s="42" t="s">
        <v>102</v>
      </c>
      <c r="C169" s="42" t="s">
        <v>15</v>
      </c>
      <c r="D169" s="42" t="s">
        <v>6</v>
      </c>
      <c r="E169" s="102" t="s">
        <v>170</v>
      </c>
      <c r="F169" s="42" t="s">
        <v>57</v>
      </c>
      <c r="G169" s="42"/>
      <c r="H169" s="103">
        <v>744000</v>
      </c>
      <c r="I169" s="103">
        <v>0</v>
      </c>
      <c r="J169" s="103">
        <v>0</v>
      </c>
      <c r="K169" s="48"/>
      <c r="L169" s="32"/>
      <c r="M169" s="32"/>
      <c r="R169" s="2"/>
    </row>
    <row r="170" spans="1:18" ht="18.75" customHeight="1">
      <c r="A170" s="69" t="s">
        <v>44</v>
      </c>
      <c r="B170" s="42" t="s">
        <v>102</v>
      </c>
      <c r="C170" s="42" t="s">
        <v>15</v>
      </c>
      <c r="D170" s="42" t="s">
        <v>6</v>
      </c>
      <c r="E170" s="102" t="s">
        <v>170</v>
      </c>
      <c r="F170" s="42" t="s">
        <v>57</v>
      </c>
      <c r="G170" s="42" t="s">
        <v>37</v>
      </c>
      <c r="H170" s="103">
        <v>744000</v>
      </c>
      <c r="I170" s="103">
        <v>0</v>
      </c>
      <c r="J170" s="103">
        <v>0</v>
      </c>
      <c r="K170" s="48"/>
      <c r="L170" s="32"/>
      <c r="M170" s="32"/>
      <c r="R170" s="2"/>
    </row>
    <row r="171" spans="1:18" ht="26.25" customHeight="1">
      <c r="A171" s="104" t="s">
        <v>73</v>
      </c>
      <c r="B171" s="42" t="s">
        <v>102</v>
      </c>
      <c r="C171" s="42" t="s">
        <v>10</v>
      </c>
      <c r="D171" s="42" t="s">
        <v>14</v>
      </c>
      <c r="E171" s="102"/>
      <c r="F171" s="42"/>
      <c r="G171" s="42"/>
      <c r="H171" s="68">
        <f>H173+H174</f>
        <v>4032408</v>
      </c>
      <c r="I171" s="68">
        <f>I179</f>
        <v>20000</v>
      </c>
      <c r="J171" s="68">
        <f>J179</f>
        <v>20000</v>
      </c>
      <c r="K171" s="48"/>
      <c r="L171" s="32"/>
      <c r="M171" s="32"/>
      <c r="R171" s="2"/>
    </row>
    <row r="172" spans="1:18" ht="33" customHeight="1">
      <c r="A172" s="79" t="s">
        <v>61</v>
      </c>
      <c r="B172" s="42" t="s">
        <v>102</v>
      </c>
      <c r="C172" s="42" t="s">
        <v>10</v>
      </c>
      <c r="D172" s="42" t="s">
        <v>14</v>
      </c>
      <c r="E172" s="102" t="s">
        <v>168</v>
      </c>
      <c r="F172" s="42" t="s">
        <v>57</v>
      </c>
      <c r="G172" s="42"/>
      <c r="H172" s="54">
        <v>0</v>
      </c>
      <c r="I172" s="54">
        <v>0</v>
      </c>
      <c r="J172" s="54">
        <v>0</v>
      </c>
      <c r="K172" s="48"/>
      <c r="L172" s="32"/>
      <c r="M172" s="32"/>
      <c r="R172" s="6"/>
    </row>
    <row r="173" spans="1:18" ht="20.25" customHeight="1">
      <c r="A173" s="69" t="s">
        <v>34</v>
      </c>
      <c r="B173" s="42" t="s">
        <v>102</v>
      </c>
      <c r="C173" s="42" t="s">
        <v>10</v>
      </c>
      <c r="D173" s="42" t="s">
        <v>14</v>
      </c>
      <c r="E173" s="102" t="s">
        <v>168</v>
      </c>
      <c r="F173" s="42" t="s">
        <v>57</v>
      </c>
      <c r="G173" s="42" t="s">
        <v>35</v>
      </c>
      <c r="H173" s="54">
        <v>252408</v>
      </c>
      <c r="I173" s="54">
        <v>0</v>
      </c>
      <c r="J173" s="54">
        <v>0</v>
      </c>
      <c r="K173" s="48"/>
      <c r="L173" s="32"/>
      <c r="M173" s="32"/>
      <c r="R173" s="2"/>
    </row>
    <row r="174" spans="1:18" s="11" customFormat="1" ht="29.25" customHeight="1">
      <c r="A174" s="41" t="s">
        <v>67</v>
      </c>
      <c r="B174" s="60" t="s">
        <v>102</v>
      </c>
      <c r="C174" s="60" t="s">
        <v>10</v>
      </c>
      <c r="D174" s="60" t="s">
        <v>14</v>
      </c>
      <c r="E174" s="101" t="s">
        <v>169</v>
      </c>
      <c r="F174" s="60" t="s">
        <v>57</v>
      </c>
      <c r="G174" s="60"/>
      <c r="H174" s="68">
        <f>H179+H177+H178+H175+H176</f>
        <v>3780000</v>
      </c>
      <c r="I174" s="68">
        <f>I179</f>
        <v>20000</v>
      </c>
      <c r="J174" s="68">
        <f>J179</f>
        <v>20000</v>
      </c>
      <c r="K174" s="48"/>
      <c r="L174" s="73"/>
      <c r="M174" s="73"/>
      <c r="R174" s="2"/>
    </row>
    <row r="175" spans="1:18" s="11" customFormat="1" ht="29.25" customHeight="1">
      <c r="A175" s="69" t="s">
        <v>47</v>
      </c>
      <c r="B175" s="42" t="s">
        <v>102</v>
      </c>
      <c r="C175" s="42" t="s">
        <v>10</v>
      </c>
      <c r="D175" s="42" t="s">
        <v>14</v>
      </c>
      <c r="E175" s="102" t="s">
        <v>169</v>
      </c>
      <c r="F175" s="42" t="s">
        <v>57</v>
      </c>
      <c r="G175" s="42" t="s">
        <v>36</v>
      </c>
      <c r="H175" s="54">
        <v>15311.66</v>
      </c>
      <c r="I175" s="54">
        <v>0</v>
      </c>
      <c r="J175" s="54">
        <v>0</v>
      </c>
      <c r="K175" s="48"/>
      <c r="L175" s="73"/>
      <c r="M175" s="73"/>
      <c r="R175" s="2"/>
    </row>
    <row r="176" spans="1:18" s="11" customFormat="1" ht="29.25" customHeight="1">
      <c r="A176" s="69" t="s">
        <v>47</v>
      </c>
      <c r="B176" s="42" t="s">
        <v>102</v>
      </c>
      <c r="C176" s="42" t="s">
        <v>10</v>
      </c>
      <c r="D176" s="42" t="s">
        <v>14</v>
      </c>
      <c r="E176" s="102" t="s">
        <v>169</v>
      </c>
      <c r="F176" s="42" t="s">
        <v>174</v>
      </c>
      <c r="G176" s="42" t="s">
        <v>36</v>
      </c>
      <c r="H176" s="54">
        <v>346666.21</v>
      </c>
      <c r="I176" s="54">
        <v>0</v>
      </c>
      <c r="J176" s="54">
        <v>0</v>
      </c>
      <c r="K176" s="48"/>
      <c r="L176" s="73"/>
      <c r="M176" s="73"/>
      <c r="R176" s="2"/>
    </row>
    <row r="177" spans="1:18" ht="24" customHeight="1">
      <c r="A177" s="69" t="s">
        <v>44</v>
      </c>
      <c r="B177" s="42" t="s">
        <v>102</v>
      </c>
      <c r="C177" s="42" t="s">
        <v>10</v>
      </c>
      <c r="D177" s="42" t="s">
        <v>14</v>
      </c>
      <c r="E177" s="102" t="s">
        <v>169</v>
      </c>
      <c r="F177" s="42" t="s">
        <v>57</v>
      </c>
      <c r="G177" s="42" t="s">
        <v>37</v>
      </c>
      <c r="H177" s="54">
        <v>1138022.13</v>
      </c>
      <c r="I177" s="54">
        <v>0</v>
      </c>
      <c r="J177" s="54">
        <v>0</v>
      </c>
      <c r="K177" s="48"/>
      <c r="L177" s="32"/>
      <c r="M177" s="32"/>
      <c r="R177" s="2"/>
    </row>
    <row r="178" spans="1:24" ht="25.5" customHeight="1">
      <c r="A178" s="69" t="s">
        <v>34</v>
      </c>
      <c r="B178" s="42" t="s">
        <v>102</v>
      </c>
      <c r="C178" s="42" t="s">
        <v>10</v>
      </c>
      <c r="D178" s="42" t="s">
        <v>14</v>
      </c>
      <c r="E178" s="102" t="s">
        <v>169</v>
      </c>
      <c r="F178" s="42" t="s">
        <v>57</v>
      </c>
      <c r="G178" s="42" t="s">
        <v>35</v>
      </c>
      <c r="H178" s="54">
        <v>1500000</v>
      </c>
      <c r="I178" s="54">
        <v>0</v>
      </c>
      <c r="J178" s="54">
        <v>0</v>
      </c>
      <c r="K178" s="48"/>
      <c r="L178" s="32"/>
      <c r="M178" s="32"/>
      <c r="R178" s="2"/>
      <c r="X178" s="25"/>
    </row>
    <row r="179" spans="1:18" ht="24.75" customHeight="1">
      <c r="A179" s="69" t="s">
        <v>52</v>
      </c>
      <c r="B179" s="42" t="s">
        <v>102</v>
      </c>
      <c r="C179" s="42" t="s">
        <v>10</v>
      </c>
      <c r="D179" s="42" t="s">
        <v>14</v>
      </c>
      <c r="E179" s="102" t="s">
        <v>169</v>
      </c>
      <c r="F179" s="42" t="s">
        <v>57</v>
      </c>
      <c r="G179" s="42" t="s">
        <v>42</v>
      </c>
      <c r="H179" s="54">
        <v>780000</v>
      </c>
      <c r="I179" s="54">
        <v>20000</v>
      </c>
      <c r="J179" s="54">
        <v>20000</v>
      </c>
      <c r="K179" s="48"/>
      <c r="L179" s="32"/>
      <c r="M179" s="32"/>
      <c r="R179" s="2"/>
    </row>
    <row r="180" spans="1:18" ht="33" customHeight="1">
      <c r="A180" s="105" t="s">
        <v>68</v>
      </c>
      <c r="B180" s="42"/>
      <c r="C180" s="42"/>
      <c r="D180" s="42"/>
      <c r="E180" s="42"/>
      <c r="F180" s="42"/>
      <c r="G180" s="42"/>
      <c r="H180" s="68">
        <f>H11+H82</f>
        <v>49229759.51</v>
      </c>
      <c r="I180" s="68">
        <f>I82+I11</f>
        <v>27912506</v>
      </c>
      <c r="J180" s="68">
        <f>J82+J11</f>
        <v>29860097</v>
      </c>
      <c r="K180" s="48"/>
      <c r="L180" s="32"/>
      <c r="M180" s="32"/>
      <c r="R180" s="5"/>
    </row>
    <row r="181" spans="1:18" ht="15">
      <c r="A181" s="24"/>
      <c r="B181" s="8"/>
      <c r="C181" s="8"/>
      <c r="D181" s="8"/>
      <c r="E181" s="8"/>
      <c r="F181" s="8"/>
      <c r="G181" s="8"/>
      <c r="R181" s="7"/>
    </row>
  </sheetData>
  <sheetProtection/>
  <mergeCells count="15">
    <mergeCell ref="H8:H10"/>
    <mergeCell ref="I8:I10"/>
    <mergeCell ref="J8:J10"/>
    <mergeCell ref="A8:A10"/>
    <mergeCell ref="B8:B10"/>
    <mergeCell ref="C8:C10"/>
    <mergeCell ref="D8:D10"/>
    <mergeCell ref="E8:E10"/>
    <mergeCell ref="F8:F10"/>
    <mergeCell ref="I1:M1"/>
    <mergeCell ref="I2:M2"/>
    <mergeCell ref="D3:H3"/>
    <mergeCell ref="A4:J4"/>
    <mergeCell ref="A5:J5"/>
    <mergeCell ref="A6:J6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2020-11-09T05:46:30Z</cp:lastPrinted>
  <dcterms:created xsi:type="dcterms:W3CDTF">2002-11-05T02:31:31Z</dcterms:created>
  <dcterms:modified xsi:type="dcterms:W3CDTF">2021-04-15T00:18:02Z</dcterms:modified>
  <cp:category/>
  <cp:version/>
  <cp:contentType/>
  <cp:contentStatus/>
</cp:coreProperties>
</file>